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920" windowHeight="8010"/>
  </bookViews>
  <sheets>
    <sheet name="სესხ.კალკ" sheetId="1" r:id="rId1"/>
  </sheets>
  <calcPr calcId="145621"/>
</workbook>
</file>

<file path=xl/calcChain.xml><?xml version="1.0" encoding="utf-8"?>
<calcChain xmlns="http://schemas.openxmlformats.org/spreadsheetml/2006/main">
  <c r="C5" i="1" l="1"/>
  <c r="C7" i="1" l="1"/>
  <c r="B12" i="1"/>
  <c r="D12" i="1" s="1"/>
  <c r="C12" i="1" s="1"/>
  <c r="F12" i="1" l="1"/>
  <c r="B13" i="1" s="1"/>
  <c r="E12" i="1"/>
  <c r="C8" i="1"/>
  <c r="D13" i="1" l="1"/>
  <c r="C13" i="1" s="1"/>
  <c r="E13" i="1" s="1"/>
  <c r="F13" i="1" l="1"/>
  <c r="B14" i="1" s="1"/>
  <c r="D14" i="1" l="1"/>
  <c r="C14" i="1" s="1"/>
  <c r="E14" i="1" s="1"/>
  <c r="F14" i="1" l="1"/>
  <c r="B15" i="1" s="1"/>
  <c r="D15" i="1" l="1"/>
  <c r="C15" i="1" s="1"/>
  <c r="E15" i="1" s="1"/>
  <c r="F15" i="1" l="1"/>
  <c r="B16" i="1" s="1"/>
  <c r="D16" i="1" l="1"/>
  <c r="C16" i="1" s="1"/>
  <c r="E16" i="1" s="1"/>
  <c r="F16" i="1" l="1"/>
  <c r="B17" i="1" s="1"/>
  <c r="D17" i="1" l="1"/>
  <c r="C17" i="1" s="1"/>
  <c r="E17" i="1" s="1"/>
  <c r="F17" i="1" l="1"/>
  <c r="B18" i="1" s="1"/>
  <c r="D18" i="1" l="1"/>
  <c r="C18" i="1" s="1"/>
  <c r="E18" i="1" s="1"/>
  <c r="F18" i="1" l="1"/>
  <c r="B19" i="1" s="1"/>
  <c r="D19" i="1" s="1"/>
  <c r="C19" i="1" s="1"/>
  <c r="E19" i="1" s="1"/>
  <c r="F19" i="1" l="1"/>
  <c r="B20" i="1" s="1"/>
  <c r="D20" i="1" s="1"/>
  <c r="C20" i="1" l="1"/>
  <c r="E20" i="1" l="1"/>
  <c r="F20" i="1"/>
  <c r="B21" i="1" s="1"/>
  <c r="D21" i="1" l="1"/>
  <c r="C21" i="1" l="1"/>
  <c r="E21" i="1" l="1"/>
  <c r="F21" i="1"/>
  <c r="B22" i="1" s="1"/>
  <c r="D22" i="1" l="1"/>
  <c r="C22" i="1" l="1"/>
  <c r="E22" i="1" l="1"/>
  <c r="F22" i="1"/>
  <c r="B23" i="1" s="1"/>
  <c r="D23" i="1" l="1"/>
  <c r="C23" i="1" l="1"/>
  <c r="E23" i="1" l="1"/>
  <c r="F23" i="1"/>
  <c r="B24" i="1" s="1"/>
  <c r="D24" i="1" l="1"/>
  <c r="C24" i="1" l="1"/>
  <c r="E24" i="1" l="1"/>
  <c r="F24" i="1"/>
  <c r="B25" i="1" s="1"/>
  <c r="D25" i="1" l="1"/>
  <c r="C25" i="1" l="1"/>
  <c r="E25" i="1" l="1"/>
  <c r="F25" i="1"/>
  <c r="B26" i="1" s="1"/>
  <c r="D26" i="1" l="1"/>
  <c r="C26" i="1" l="1"/>
  <c r="E26" i="1" l="1"/>
  <c r="F26" i="1"/>
  <c r="B27" i="1" s="1"/>
  <c r="D27" i="1" l="1"/>
  <c r="C27" i="1" l="1"/>
  <c r="E27" i="1" l="1"/>
  <c r="F27" i="1"/>
  <c r="B28" i="1" s="1"/>
  <c r="D28" i="1" l="1"/>
  <c r="C28" i="1" l="1"/>
  <c r="E28" i="1" l="1"/>
  <c r="F28" i="1"/>
  <c r="B29" i="1" s="1"/>
  <c r="D29" i="1" l="1"/>
  <c r="C29" i="1" s="1"/>
  <c r="E29" i="1" s="1"/>
  <c r="F29" i="1" l="1"/>
  <c r="B30" i="1" s="1"/>
  <c r="D30" i="1" l="1"/>
  <c r="C30" i="1" s="1"/>
  <c r="E30" i="1" s="1"/>
  <c r="F30" i="1" l="1"/>
  <c r="B31" i="1" s="1"/>
  <c r="D31" i="1" l="1"/>
  <c r="C31" i="1" s="1"/>
  <c r="E31" i="1" s="1"/>
  <c r="F31" i="1" l="1"/>
  <c r="B32" i="1" s="1"/>
  <c r="D32" i="1" l="1"/>
  <c r="C32" i="1" s="1"/>
  <c r="E32" i="1" s="1"/>
  <c r="F32" i="1" l="1"/>
  <c r="B33" i="1" s="1"/>
  <c r="D33" i="1" l="1"/>
  <c r="C33" i="1" s="1"/>
  <c r="E33" i="1" s="1"/>
  <c r="F33" i="1" l="1"/>
  <c r="B34" i="1" s="1"/>
  <c r="D34" i="1" l="1"/>
  <c r="C34" i="1" s="1"/>
  <c r="E34" i="1" s="1"/>
  <c r="F34" i="1" l="1"/>
  <c r="B35" i="1" s="1"/>
  <c r="D35" i="1" l="1"/>
  <c r="C35" i="1" l="1"/>
  <c r="E35" i="1" l="1"/>
  <c r="F35" i="1"/>
  <c r="B36" i="1" s="1"/>
  <c r="D36" i="1" l="1"/>
  <c r="C36" i="1" l="1"/>
  <c r="E36" i="1" l="1"/>
  <c r="F36" i="1"/>
  <c r="B37" i="1" s="1"/>
  <c r="D37" i="1" l="1"/>
  <c r="C37" i="1" l="1"/>
  <c r="E37" i="1" l="1"/>
  <c r="F37" i="1"/>
  <c r="B38" i="1" s="1"/>
  <c r="D38" i="1" l="1"/>
  <c r="C38" i="1" l="1"/>
  <c r="E38" i="1" l="1"/>
  <c r="F38" i="1"/>
  <c r="B39" i="1" s="1"/>
  <c r="D39" i="1" l="1"/>
  <c r="C39" i="1" l="1"/>
  <c r="E39" i="1" l="1"/>
  <c r="F39" i="1"/>
  <c r="B40" i="1" s="1"/>
  <c r="D40" i="1" l="1"/>
  <c r="C40" i="1" l="1"/>
  <c r="E40" i="1" l="1"/>
  <c r="F40" i="1"/>
  <c r="B41" i="1" s="1"/>
  <c r="D41" i="1" l="1"/>
  <c r="C41" i="1" s="1"/>
  <c r="E41" i="1" s="1"/>
  <c r="F41" i="1" l="1"/>
  <c r="B42" i="1" s="1"/>
  <c r="D42" i="1" l="1"/>
  <c r="C42" i="1" s="1"/>
  <c r="E42" i="1" s="1"/>
  <c r="F42" i="1" l="1"/>
  <c r="B43" i="1" s="1"/>
  <c r="D43" i="1" l="1"/>
  <c r="C43" i="1" s="1"/>
  <c r="E43" i="1" s="1"/>
  <c r="F43" i="1" l="1"/>
  <c r="B44" i="1" s="1"/>
  <c r="D44" i="1" l="1"/>
  <c r="C44" i="1" s="1"/>
  <c r="E44" i="1" s="1"/>
  <c r="F44" i="1" l="1"/>
  <c r="B45" i="1" s="1"/>
  <c r="D45" i="1" l="1"/>
  <c r="C45" i="1" s="1"/>
  <c r="E45" i="1" s="1"/>
  <c r="F45" i="1" l="1"/>
  <c r="B46" i="1" s="1"/>
  <c r="D46" i="1" l="1"/>
  <c r="C46" i="1" s="1"/>
  <c r="E46" i="1" s="1"/>
  <c r="F46" i="1" l="1"/>
  <c r="B47" i="1" s="1"/>
  <c r="D47" i="1" l="1"/>
  <c r="C47" i="1" l="1"/>
  <c r="E47" i="1" l="1"/>
  <c r="F47" i="1"/>
  <c r="B48" i="1" s="1"/>
  <c r="D48" i="1" l="1"/>
  <c r="C48" i="1" l="1"/>
  <c r="E48" i="1" l="1"/>
  <c r="F48" i="1"/>
  <c r="B49" i="1" s="1"/>
  <c r="D49" i="1" l="1"/>
  <c r="C49" i="1" l="1"/>
  <c r="E49" i="1" l="1"/>
  <c r="F49" i="1"/>
  <c r="B50" i="1" s="1"/>
  <c r="D50" i="1" l="1"/>
  <c r="C50" i="1" l="1"/>
  <c r="E50" i="1" l="1"/>
  <c r="F50" i="1"/>
  <c r="B51" i="1" s="1"/>
  <c r="D51" i="1" l="1"/>
  <c r="C51" i="1" l="1"/>
  <c r="E51" i="1" l="1"/>
  <c r="F51" i="1"/>
  <c r="B52" i="1" s="1"/>
  <c r="D52" i="1" l="1"/>
  <c r="C52" i="1" l="1"/>
  <c r="E52" i="1" l="1"/>
  <c r="F52" i="1"/>
  <c r="B53" i="1" s="1"/>
  <c r="D53" i="1" l="1"/>
  <c r="C53" i="1" s="1"/>
  <c r="E53" i="1" s="1"/>
  <c r="F53" i="1" l="1"/>
  <c r="B54" i="1" s="1"/>
  <c r="D54" i="1" l="1"/>
  <c r="C54" i="1" s="1"/>
  <c r="E54" i="1" s="1"/>
  <c r="F54" i="1" l="1"/>
  <c r="B55" i="1" s="1"/>
  <c r="D55" i="1" l="1"/>
  <c r="C55" i="1" s="1"/>
  <c r="E55" i="1" s="1"/>
  <c r="F55" i="1" l="1"/>
  <c r="B56" i="1" s="1"/>
  <c r="D56" i="1" l="1"/>
  <c r="C56" i="1" s="1"/>
  <c r="E56" i="1" s="1"/>
  <c r="F56" i="1" l="1"/>
  <c r="B57" i="1" s="1"/>
  <c r="D57" i="1" l="1"/>
  <c r="C57" i="1" s="1"/>
  <c r="E57" i="1" s="1"/>
  <c r="F57" i="1" l="1"/>
  <c r="B58" i="1" s="1"/>
  <c r="D58" i="1" l="1"/>
  <c r="C58" i="1" s="1"/>
  <c r="E58" i="1" s="1"/>
  <c r="F58" i="1" l="1"/>
  <c r="B59" i="1" s="1"/>
  <c r="D59" i="1" l="1"/>
  <c r="C59" i="1" s="1"/>
  <c r="E59" i="1" s="1"/>
  <c r="F59" i="1" l="1"/>
  <c r="B60" i="1" s="1"/>
  <c r="D60" i="1" l="1"/>
  <c r="C60" i="1" s="1"/>
  <c r="E60" i="1" s="1"/>
  <c r="F60" i="1" l="1"/>
  <c r="B61" i="1" s="1"/>
  <c r="D61" i="1" l="1"/>
  <c r="C61" i="1" s="1"/>
  <c r="E61" i="1" s="1"/>
  <c r="F61" i="1" l="1"/>
  <c r="B62" i="1" s="1"/>
  <c r="D62" i="1" l="1"/>
  <c r="C62" i="1" s="1"/>
  <c r="E62" i="1" s="1"/>
  <c r="F62" i="1" l="1"/>
  <c r="B63" i="1" s="1"/>
  <c r="D63" i="1" l="1"/>
  <c r="C63" i="1" s="1"/>
  <c r="E63" i="1" s="1"/>
  <c r="F63" i="1" l="1"/>
  <c r="B64" i="1" s="1"/>
  <c r="D64" i="1" l="1"/>
  <c r="C64" i="1" s="1"/>
  <c r="E64" i="1" s="1"/>
  <c r="F64" i="1" l="1"/>
  <c r="B65" i="1" s="1"/>
  <c r="D65" i="1" l="1"/>
  <c r="C65" i="1" s="1"/>
  <c r="E65" i="1" s="1"/>
  <c r="F65" i="1" l="1"/>
  <c r="B66" i="1" s="1"/>
  <c r="D66" i="1" s="1"/>
  <c r="C66" i="1" s="1"/>
  <c r="E66" i="1" s="1"/>
  <c r="F66" i="1" l="1"/>
  <c r="B67" i="1" s="1"/>
  <c r="D67" i="1" l="1"/>
  <c r="C67" i="1" s="1"/>
  <c r="E67" i="1" s="1"/>
  <c r="F67" i="1" l="1"/>
  <c r="B68" i="1" s="1"/>
  <c r="D68" i="1" l="1"/>
  <c r="C68" i="1" s="1"/>
  <c r="E68" i="1" s="1"/>
  <c r="F68" i="1" l="1"/>
  <c r="B69" i="1" s="1"/>
  <c r="D69" i="1" l="1"/>
  <c r="C69" i="1" s="1"/>
  <c r="E69" i="1" s="1"/>
  <c r="F69" i="1" l="1"/>
  <c r="B70" i="1" s="1"/>
  <c r="D70" i="1" l="1"/>
  <c r="C70" i="1" s="1"/>
  <c r="E70" i="1" s="1"/>
  <c r="F70" i="1" l="1"/>
  <c r="B71" i="1" s="1"/>
  <c r="D71" i="1" l="1"/>
  <c r="C71" i="1" s="1"/>
  <c r="E71" i="1" s="1"/>
  <c r="F71" i="1" l="1"/>
  <c r="B72" i="1" s="1"/>
  <c r="D72" i="1" s="1"/>
  <c r="C72" i="1" s="1"/>
  <c r="E72" i="1" l="1"/>
  <c r="F72" i="1"/>
  <c r="B73" i="1" s="1"/>
  <c r="D73" i="1" s="1"/>
  <c r="C73" i="1" s="1"/>
  <c r="E73" i="1" s="1"/>
  <c r="F73" i="1" l="1"/>
  <c r="B74" i="1" s="1"/>
  <c r="D74" i="1" l="1"/>
  <c r="C74" i="1" s="1"/>
  <c r="E74" i="1" s="1"/>
  <c r="F74" i="1" l="1"/>
  <c r="B75" i="1" s="1"/>
  <c r="D75" i="1" l="1"/>
  <c r="C75" i="1" s="1"/>
  <c r="E75" i="1" s="1"/>
  <c r="F75" i="1" l="1"/>
  <c r="B76" i="1" s="1"/>
  <c r="D76" i="1" l="1"/>
  <c r="C76" i="1" s="1"/>
  <c r="E76" i="1" s="1"/>
  <c r="F76" i="1" l="1"/>
  <c r="B77" i="1" s="1"/>
  <c r="D77" i="1" l="1"/>
  <c r="C77" i="1" s="1"/>
  <c r="E77" i="1" s="1"/>
  <c r="F77" i="1" l="1"/>
  <c r="B78" i="1" s="1"/>
  <c r="D78" i="1" l="1"/>
  <c r="C78" i="1" s="1"/>
  <c r="E78" i="1" s="1"/>
  <c r="F78" i="1" l="1"/>
  <c r="B79" i="1" s="1"/>
  <c r="D79" i="1" l="1"/>
  <c r="C79" i="1" s="1"/>
  <c r="E79" i="1" s="1"/>
  <c r="F79" i="1" l="1"/>
  <c r="B80" i="1" s="1"/>
  <c r="D80" i="1" l="1"/>
  <c r="C80" i="1" s="1"/>
  <c r="E80" i="1" s="1"/>
  <c r="F80" i="1" l="1"/>
  <c r="B81" i="1" s="1"/>
  <c r="D81" i="1" l="1"/>
  <c r="C81" i="1" s="1"/>
  <c r="E81" i="1" s="1"/>
  <c r="F81" i="1" l="1"/>
  <c r="B82" i="1" s="1"/>
  <c r="D82" i="1" l="1"/>
  <c r="C82" i="1" s="1"/>
  <c r="E82" i="1" s="1"/>
  <c r="F82" i="1" l="1"/>
  <c r="B83" i="1" s="1"/>
  <c r="D83" i="1" l="1"/>
  <c r="C83" i="1" s="1"/>
  <c r="E83" i="1" s="1"/>
  <c r="F83" i="1" l="1"/>
  <c r="B84" i="1" s="1"/>
  <c r="D84" i="1" l="1"/>
  <c r="C84" i="1" s="1"/>
  <c r="E84" i="1" s="1"/>
  <c r="F84" i="1" l="1"/>
  <c r="B85" i="1" s="1"/>
  <c r="D85" i="1" l="1"/>
  <c r="C85" i="1" s="1"/>
  <c r="E85" i="1" s="1"/>
  <c r="F85" i="1" l="1"/>
  <c r="B86" i="1" s="1"/>
  <c r="D86" i="1" l="1"/>
  <c r="C86" i="1" s="1"/>
  <c r="E86" i="1" s="1"/>
  <c r="F86" i="1" l="1"/>
  <c r="B87" i="1" s="1"/>
  <c r="D87" i="1" l="1"/>
  <c r="C87" i="1" s="1"/>
  <c r="E87" i="1" s="1"/>
  <c r="F87" i="1" l="1"/>
  <c r="B88" i="1" s="1"/>
  <c r="D88" i="1" l="1"/>
  <c r="C88" i="1" s="1"/>
  <c r="E88" i="1" s="1"/>
  <c r="F88" i="1" l="1"/>
  <c r="B89" i="1" s="1"/>
  <c r="D89" i="1" l="1"/>
  <c r="C89" i="1" s="1"/>
  <c r="E89" i="1" s="1"/>
  <c r="F89" i="1" l="1"/>
  <c r="B90" i="1" s="1"/>
  <c r="D90" i="1" l="1"/>
  <c r="C90" i="1" s="1"/>
  <c r="E90" i="1" s="1"/>
  <c r="F90" i="1" l="1"/>
  <c r="B91" i="1" s="1"/>
  <c r="D91" i="1" l="1"/>
  <c r="C91" i="1" s="1"/>
  <c r="E91" i="1" s="1"/>
  <c r="F91" i="1" l="1"/>
  <c r="B92" i="1" s="1"/>
  <c r="D92" i="1" l="1"/>
  <c r="C92" i="1" s="1"/>
  <c r="E92" i="1" s="1"/>
  <c r="F92" i="1" l="1"/>
  <c r="B93" i="1" s="1"/>
  <c r="D93" i="1" l="1"/>
  <c r="C93" i="1" s="1"/>
  <c r="E93" i="1" s="1"/>
  <c r="F93" i="1" l="1"/>
  <c r="B94" i="1" s="1"/>
  <c r="D94" i="1" l="1"/>
  <c r="C94" i="1" s="1"/>
  <c r="E94" i="1" s="1"/>
  <c r="F94" i="1" l="1"/>
  <c r="B95" i="1" s="1"/>
  <c r="D95" i="1" l="1"/>
  <c r="C95" i="1" s="1"/>
  <c r="E95" i="1" s="1"/>
  <c r="F95" i="1" l="1"/>
  <c r="B96" i="1" s="1"/>
  <c r="D96" i="1" l="1"/>
  <c r="C96" i="1" s="1"/>
  <c r="E96" i="1" s="1"/>
  <c r="F96" i="1" l="1"/>
  <c r="B97" i="1" s="1"/>
  <c r="D97" i="1" l="1"/>
  <c r="C97" i="1" s="1"/>
  <c r="E97" i="1" s="1"/>
  <c r="F97" i="1" l="1"/>
  <c r="B98" i="1" s="1"/>
  <c r="D98" i="1" l="1"/>
  <c r="C98" i="1" s="1"/>
  <c r="E98" i="1" s="1"/>
  <c r="F98" i="1" l="1"/>
  <c r="B99" i="1" s="1"/>
  <c r="D99" i="1" l="1"/>
  <c r="C99" i="1" s="1"/>
  <c r="E99" i="1" s="1"/>
  <c r="F99" i="1" l="1"/>
  <c r="B100" i="1" s="1"/>
  <c r="D100" i="1" l="1"/>
  <c r="C100" i="1" s="1"/>
  <c r="E100" i="1" s="1"/>
  <c r="F100" i="1" l="1"/>
  <c r="B101" i="1" s="1"/>
  <c r="D101" i="1" l="1"/>
  <c r="C101" i="1" s="1"/>
  <c r="E101" i="1" s="1"/>
  <c r="F101" i="1" l="1"/>
  <c r="B102" i="1" s="1"/>
  <c r="D102" i="1" l="1"/>
  <c r="C102" i="1" s="1"/>
  <c r="E102" i="1" s="1"/>
  <c r="F102" i="1" l="1"/>
  <c r="B103" i="1" s="1"/>
  <c r="D103" i="1" l="1"/>
  <c r="C103" i="1" s="1"/>
  <c r="E103" i="1" s="1"/>
  <c r="F103" i="1" l="1"/>
  <c r="B104" i="1" s="1"/>
  <c r="D104" i="1" l="1"/>
  <c r="C104" i="1" s="1"/>
  <c r="E104" i="1" s="1"/>
  <c r="F104" i="1" l="1"/>
  <c r="B105" i="1" s="1"/>
  <c r="D105" i="1" l="1"/>
  <c r="C105" i="1" s="1"/>
  <c r="E105" i="1" s="1"/>
  <c r="F105" i="1" l="1"/>
  <c r="B106" i="1" s="1"/>
  <c r="D106" i="1" l="1"/>
  <c r="C106" i="1" s="1"/>
  <c r="E106" i="1" s="1"/>
  <c r="F106" i="1" l="1"/>
  <c r="B107" i="1" s="1"/>
  <c r="D107" i="1" l="1"/>
  <c r="C107" i="1" s="1"/>
  <c r="E107" i="1" s="1"/>
  <c r="F107" i="1" l="1"/>
  <c r="B108" i="1" s="1"/>
  <c r="D108" i="1" l="1"/>
  <c r="C108" i="1" s="1"/>
  <c r="E108" i="1" s="1"/>
  <c r="F108" i="1" l="1"/>
  <c r="B109" i="1" s="1"/>
  <c r="D109" i="1" l="1"/>
  <c r="C109" i="1" s="1"/>
  <c r="E109" i="1" s="1"/>
  <c r="F109" i="1" l="1"/>
  <c r="B110" i="1" s="1"/>
  <c r="D110" i="1" l="1"/>
  <c r="C110" i="1" s="1"/>
  <c r="E110" i="1" s="1"/>
  <c r="F110" i="1" l="1"/>
  <c r="B111" i="1" s="1"/>
  <c r="D111" i="1" l="1"/>
  <c r="C111" i="1" s="1"/>
  <c r="E111" i="1" s="1"/>
  <c r="F111" i="1" l="1"/>
  <c r="B112" i="1" s="1"/>
  <c r="D112" i="1" l="1"/>
  <c r="C112" i="1" s="1"/>
  <c r="E112" i="1" s="1"/>
  <c r="F112" i="1" l="1"/>
  <c r="B113" i="1" s="1"/>
  <c r="D113" i="1" l="1"/>
  <c r="C113" i="1" s="1"/>
  <c r="E113" i="1" s="1"/>
  <c r="F113" i="1" l="1"/>
  <c r="B114" i="1" s="1"/>
  <c r="D114" i="1" l="1"/>
  <c r="C114" i="1" s="1"/>
  <c r="E114" i="1" s="1"/>
  <c r="F114" i="1" l="1"/>
  <c r="B115" i="1" s="1"/>
  <c r="D115" i="1" l="1"/>
  <c r="C115" i="1" s="1"/>
  <c r="E115" i="1" s="1"/>
  <c r="F115" i="1" l="1"/>
  <c r="B116" i="1" s="1"/>
  <c r="D116" i="1" l="1"/>
  <c r="C116" i="1" s="1"/>
  <c r="E116" i="1" s="1"/>
  <c r="F116" i="1" l="1"/>
  <c r="B117" i="1" s="1"/>
  <c r="D117" i="1" l="1"/>
  <c r="C117" i="1" s="1"/>
  <c r="E117" i="1" s="1"/>
  <c r="F117" i="1" l="1"/>
  <c r="B118" i="1" s="1"/>
  <c r="D118" i="1" l="1"/>
  <c r="C118" i="1" s="1"/>
  <c r="E118" i="1" s="1"/>
  <c r="F118" i="1" l="1"/>
  <c r="B119" i="1" s="1"/>
  <c r="D119" i="1" l="1"/>
  <c r="C119" i="1" s="1"/>
  <c r="E119" i="1" s="1"/>
  <c r="F119" i="1" l="1"/>
  <c r="B120" i="1" s="1"/>
  <c r="D120" i="1" s="1"/>
  <c r="C120" i="1" s="1"/>
  <c r="E120" i="1" s="1"/>
  <c r="F120" i="1" l="1"/>
  <c r="B121" i="1" s="1"/>
  <c r="D121" i="1" l="1"/>
  <c r="C121" i="1" s="1"/>
  <c r="E121" i="1" s="1"/>
  <c r="F121" i="1" l="1"/>
  <c r="B122" i="1" s="1"/>
  <c r="D122" i="1" l="1"/>
  <c r="C122" i="1" s="1"/>
  <c r="E122" i="1" s="1"/>
  <c r="F122" i="1" l="1"/>
  <c r="B123" i="1" s="1"/>
  <c r="D123" i="1" l="1"/>
  <c r="C123" i="1" s="1"/>
  <c r="E123" i="1" s="1"/>
  <c r="F123" i="1" l="1"/>
  <c r="B124" i="1" s="1"/>
  <c r="D124" i="1" l="1"/>
  <c r="C124" i="1" s="1"/>
  <c r="E124" i="1" s="1"/>
  <c r="F124" i="1" l="1"/>
  <c r="B125" i="1" s="1"/>
  <c r="D125" i="1" l="1"/>
  <c r="C125" i="1" s="1"/>
  <c r="E125" i="1" s="1"/>
  <c r="F125" i="1" l="1"/>
  <c r="B126" i="1" s="1"/>
  <c r="D126" i="1" l="1"/>
  <c r="C126" i="1" s="1"/>
  <c r="E126" i="1" s="1"/>
  <c r="F126" i="1" l="1"/>
  <c r="B127" i="1" s="1"/>
  <c r="D127" i="1" l="1"/>
  <c r="C127" i="1" s="1"/>
  <c r="E127" i="1" s="1"/>
  <c r="F127" i="1" l="1"/>
  <c r="B128" i="1" s="1"/>
  <c r="D128" i="1" l="1"/>
  <c r="C128" i="1" s="1"/>
  <c r="E128" i="1" s="1"/>
  <c r="F128" i="1" l="1"/>
  <c r="B129" i="1" s="1"/>
  <c r="D129" i="1" l="1"/>
  <c r="C129" i="1" s="1"/>
  <c r="E129" i="1" s="1"/>
  <c r="F129" i="1" l="1"/>
  <c r="B130" i="1" s="1"/>
  <c r="D130" i="1" l="1"/>
  <c r="C130" i="1" s="1"/>
  <c r="E130" i="1" s="1"/>
  <c r="F130" i="1" l="1"/>
  <c r="B131" i="1" s="1"/>
  <c r="D131" i="1" l="1"/>
  <c r="C131" i="1" s="1"/>
  <c r="E131" i="1" s="1"/>
  <c r="F131" i="1" l="1"/>
  <c r="B132" i="1" s="1"/>
  <c r="D132" i="1" l="1"/>
  <c r="C132" i="1" s="1"/>
  <c r="E132" i="1" s="1"/>
  <c r="F132" i="1" l="1"/>
  <c r="B133" i="1" s="1"/>
  <c r="D133" i="1" l="1"/>
  <c r="C133" i="1" s="1"/>
  <c r="E133" i="1" s="1"/>
  <c r="F133" i="1" l="1"/>
  <c r="B134" i="1" s="1"/>
  <c r="D134" i="1" l="1"/>
  <c r="C134" i="1" s="1"/>
  <c r="E134" i="1" s="1"/>
  <c r="F134" i="1" l="1"/>
  <c r="B135" i="1" s="1"/>
  <c r="D135" i="1" l="1"/>
  <c r="C135" i="1" s="1"/>
  <c r="E135" i="1" s="1"/>
  <c r="F135" i="1" l="1"/>
  <c r="B136" i="1" s="1"/>
  <c r="D136" i="1" l="1"/>
  <c r="C136" i="1" s="1"/>
  <c r="E136" i="1" s="1"/>
  <c r="F136" i="1" l="1"/>
  <c r="B137" i="1" s="1"/>
  <c r="D137" i="1" l="1"/>
  <c r="C137" i="1" s="1"/>
  <c r="E137" i="1" s="1"/>
  <c r="F137" i="1" l="1"/>
  <c r="B138" i="1" s="1"/>
  <c r="D138" i="1" l="1"/>
  <c r="C138" i="1" s="1"/>
  <c r="E138" i="1" s="1"/>
  <c r="F138" i="1" l="1"/>
  <c r="B139" i="1" s="1"/>
  <c r="D139" i="1" l="1"/>
  <c r="C139" i="1" s="1"/>
  <c r="E139" i="1" s="1"/>
  <c r="F139" i="1" l="1"/>
  <c r="B140" i="1" s="1"/>
  <c r="D140" i="1" l="1"/>
  <c r="C140" i="1" s="1"/>
  <c r="E140" i="1" s="1"/>
  <c r="F140" i="1" l="1"/>
  <c r="B141" i="1" s="1"/>
  <c r="D141" i="1" l="1"/>
  <c r="C141" i="1" s="1"/>
  <c r="E141" i="1" s="1"/>
  <c r="F141" i="1" l="1"/>
  <c r="B142" i="1" s="1"/>
  <c r="D142" i="1" l="1"/>
  <c r="C142" i="1" s="1"/>
  <c r="E142" i="1" s="1"/>
  <c r="F142" i="1" l="1"/>
  <c r="B143" i="1" s="1"/>
  <c r="D143" i="1" l="1"/>
  <c r="C143" i="1" s="1"/>
  <c r="E143" i="1" s="1"/>
  <c r="F143" i="1" l="1"/>
  <c r="B144" i="1" s="1"/>
  <c r="D144" i="1" l="1"/>
  <c r="C144" i="1" s="1"/>
  <c r="E144" i="1" s="1"/>
  <c r="F144" i="1" l="1"/>
  <c r="B145" i="1" s="1"/>
  <c r="D145" i="1" l="1"/>
  <c r="C145" i="1" s="1"/>
  <c r="E145" i="1" s="1"/>
  <c r="F145" i="1" l="1"/>
  <c r="B146" i="1" s="1"/>
  <c r="D146" i="1" l="1"/>
  <c r="C146" i="1" s="1"/>
  <c r="E146" i="1" s="1"/>
  <c r="F146" i="1" l="1"/>
  <c r="B147" i="1" s="1"/>
  <c r="D147" i="1" l="1"/>
  <c r="C147" i="1" s="1"/>
  <c r="E147" i="1" s="1"/>
  <c r="F147" i="1" l="1"/>
  <c r="B148" i="1" s="1"/>
  <c r="D148" i="1" l="1"/>
  <c r="C148" i="1" s="1"/>
  <c r="E148" i="1" s="1"/>
  <c r="F148" i="1" l="1"/>
  <c r="B149" i="1" s="1"/>
  <c r="D149" i="1" l="1"/>
  <c r="C149" i="1" s="1"/>
  <c r="E149" i="1" s="1"/>
  <c r="F149" i="1" l="1"/>
  <c r="B150" i="1" s="1"/>
  <c r="D150" i="1" l="1"/>
  <c r="C150" i="1" s="1"/>
  <c r="E150" i="1" s="1"/>
  <c r="F150" i="1" l="1"/>
  <c r="B151" i="1" s="1"/>
  <c r="D151" i="1" l="1"/>
  <c r="C151" i="1" s="1"/>
  <c r="E151" i="1" s="1"/>
  <c r="F151" i="1" l="1"/>
  <c r="B152" i="1" s="1"/>
  <c r="D152" i="1" l="1"/>
  <c r="C152" i="1" s="1"/>
  <c r="E152" i="1" s="1"/>
  <c r="F152" i="1" l="1"/>
  <c r="B153" i="1" s="1"/>
  <c r="D153" i="1" l="1"/>
  <c r="C153" i="1" s="1"/>
  <c r="E153" i="1" s="1"/>
  <c r="F153" i="1" l="1"/>
  <c r="B154" i="1" s="1"/>
  <c r="D154" i="1" l="1"/>
  <c r="C154" i="1" s="1"/>
  <c r="E154" i="1" s="1"/>
  <c r="F154" i="1" l="1"/>
  <c r="B155" i="1" s="1"/>
  <c r="D155" i="1" l="1"/>
  <c r="C155" i="1" s="1"/>
  <c r="E155" i="1" s="1"/>
  <c r="F155" i="1" l="1"/>
  <c r="B156" i="1" s="1"/>
  <c r="D156" i="1" l="1"/>
  <c r="C156" i="1" s="1"/>
  <c r="E156" i="1" s="1"/>
  <c r="F156" i="1" l="1"/>
  <c r="B157" i="1" s="1"/>
  <c r="D157" i="1" l="1"/>
  <c r="C157" i="1" s="1"/>
  <c r="E157" i="1" s="1"/>
  <c r="F157" i="1" l="1"/>
  <c r="B158" i="1" s="1"/>
  <c r="D158" i="1" l="1"/>
  <c r="C158" i="1" s="1"/>
  <c r="E158" i="1" s="1"/>
  <c r="F158" i="1" l="1"/>
  <c r="B159" i="1" s="1"/>
  <c r="D159" i="1" l="1"/>
  <c r="C159" i="1" s="1"/>
  <c r="E159" i="1" s="1"/>
  <c r="F159" i="1" l="1"/>
  <c r="B160" i="1" s="1"/>
  <c r="D160" i="1" l="1"/>
  <c r="C160" i="1" s="1"/>
  <c r="E160" i="1" s="1"/>
  <c r="F160" i="1" l="1"/>
  <c r="B161" i="1" s="1"/>
  <c r="D161" i="1" l="1"/>
  <c r="C161" i="1" s="1"/>
  <c r="E161" i="1" s="1"/>
  <c r="F161" i="1" l="1"/>
  <c r="B162" i="1" s="1"/>
  <c r="D162" i="1" s="1"/>
  <c r="C162" i="1" s="1"/>
  <c r="E162" i="1" s="1"/>
  <c r="F162" i="1" l="1"/>
  <c r="B163" i="1" s="1"/>
  <c r="D163" i="1" l="1"/>
  <c r="C163" i="1" s="1"/>
  <c r="E163" i="1" s="1"/>
  <c r="F163" i="1" l="1"/>
  <c r="B164" i="1" s="1"/>
  <c r="D164" i="1" l="1"/>
  <c r="C164" i="1" s="1"/>
  <c r="E164" i="1" s="1"/>
  <c r="F164" i="1" l="1"/>
  <c r="B165" i="1" s="1"/>
  <c r="D165" i="1" l="1"/>
  <c r="C165" i="1" s="1"/>
  <c r="E165" i="1" s="1"/>
  <c r="F165" i="1" l="1"/>
  <c r="B166" i="1" s="1"/>
  <c r="D166" i="1" l="1"/>
  <c r="C166" i="1" s="1"/>
  <c r="E166" i="1" s="1"/>
  <c r="F166" i="1" l="1"/>
  <c r="B167" i="1" s="1"/>
  <c r="D167" i="1" s="1"/>
  <c r="C167" i="1" s="1"/>
  <c r="E167" i="1" s="1"/>
  <c r="F167" i="1" l="1"/>
  <c r="B168" i="1" s="1"/>
  <c r="D168" i="1" l="1"/>
  <c r="C168" i="1" s="1"/>
  <c r="E168" i="1" s="1"/>
  <c r="F168" i="1" l="1"/>
  <c r="B169" i="1" s="1"/>
  <c r="D169" i="1" l="1"/>
  <c r="C169" i="1" s="1"/>
  <c r="E169" i="1" s="1"/>
  <c r="F169" i="1" l="1"/>
  <c r="B170" i="1" s="1"/>
  <c r="D170" i="1" l="1"/>
  <c r="C170" i="1" s="1"/>
  <c r="E170" i="1" s="1"/>
  <c r="F170" i="1" l="1"/>
  <c r="B171" i="1" s="1"/>
  <c r="D171" i="1" l="1"/>
  <c r="C171" i="1" s="1"/>
  <c r="E171" i="1" s="1"/>
  <c r="F171" i="1" l="1"/>
  <c r="B172" i="1" s="1"/>
  <c r="D172" i="1" l="1"/>
  <c r="C172" i="1" s="1"/>
  <c r="E172" i="1" s="1"/>
  <c r="F172" i="1" l="1"/>
  <c r="B173" i="1" s="1"/>
  <c r="D173" i="1" l="1"/>
  <c r="C173" i="1" s="1"/>
  <c r="E173" i="1" s="1"/>
  <c r="F173" i="1" l="1"/>
  <c r="B174" i="1" s="1"/>
  <c r="D174" i="1" l="1"/>
  <c r="C174" i="1" s="1"/>
  <c r="E174" i="1" s="1"/>
  <c r="F174" i="1" l="1"/>
  <c r="B175" i="1" s="1"/>
  <c r="D175" i="1" l="1"/>
  <c r="C175" i="1" s="1"/>
  <c r="E175" i="1" s="1"/>
  <c r="F175" i="1" l="1"/>
  <c r="B176" i="1" s="1"/>
  <c r="D176" i="1" l="1"/>
  <c r="C176" i="1" s="1"/>
  <c r="E176" i="1" s="1"/>
  <c r="F176" i="1" l="1"/>
  <c r="B177" i="1" s="1"/>
  <c r="D177" i="1" l="1"/>
  <c r="C177" i="1" s="1"/>
  <c r="E177" i="1" s="1"/>
  <c r="F177" i="1" l="1"/>
  <c r="B178" i="1" s="1"/>
  <c r="D178" i="1" l="1"/>
  <c r="C178" i="1" s="1"/>
  <c r="E178" i="1" s="1"/>
  <c r="F178" i="1" l="1"/>
  <c r="B179" i="1" s="1"/>
  <c r="D179" i="1" l="1"/>
  <c r="C179" i="1" s="1"/>
  <c r="E179" i="1" s="1"/>
  <c r="F179" i="1" l="1"/>
  <c r="B180" i="1" s="1"/>
  <c r="D180" i="1" l="1"/>
  <c r="C180" i="1" s="1"/>
  <c r="E180" i="1" s="1"/>
  <c r="F180" i="1" l="1"/>
  <c r="B181" i="1" s="1"/>
  <c r="D181" i="1" l="1"/>
  <c r="C181" i="1" s="1"/>
  <c r="E181" i="1" s="1"/>
  <c r="F181" i="1" l="1"/>
  <c r="B182" i="1" s="1"/>
  <c r="D182" i="1" l="1"/>
  <c r="C182" i="1" s="1"/>
  <c r="E182" i="1" s="1"/>
  <c r="F182" i="1" l="1"/>
  <c r="B183" i="1" s="1"/>
  <c r="D183" i="1" l="1"/>
  <c r="C183" i="1" s="1"/>
  <c r="E183" i="1" s="1"/>
  <c r="F183" i="1" l="1"/>
  <c r="B184" i="1" s="1"/>
  <c r="D184" i="1" s="1"/>
  <c r="C184" i="1" s="1"/>
  <c r="E184" i="1" s="1"/>
  <c r="F184" i="1" l="1"/>
  <c r="B185" i="1" s="1"/>
  <c r="D185" i="1" l="1"/>
  <c r="C185" i="1" s="1"/>
  <c r="E185" i="1" s="1"/>
  <c r="F185" i="1" l="1"/>
  <c r="B186" i="1" s="1"/>
  <c r="D186" i="1" l="1"/>
  <c r="C186" i="1" s="1"/>
  <c r="E186" i="1" s="1"/>
  <c r="F186" i="1" l="1"/>
  <c r="B187" i="1" s="1"/>
  <c r="D187" i="1" l="1"/>
  <c r="C187" i="1" s="1"/>
  <c r="E187" i="1" s="1"/>
  <c r="F187" i="1" l="1"/>
  <c r="B188" i="1" s="1"/>
  <c r="D188" i="1" l="1"/>
  <c r="C188" i="1" s="1"/>
  <c r="E188" i="1" s="1"/>
  <c r="F188" i="1" l="1"/>
  <c r="B189" i="1" s="1"/>
  <c r="D189" i="1" l="1"/>
  <c r="C189" i="1" s="1"/>
  <c r="E189" i="1" s="1"/>
  <c r="F189" i="1" l="1"/>
  <c r="B190" i="1" s="1"/>
  <c r="D190" i="1" l="1"/>
  <c r="C190" i="1" s="1"/>
  <c r="E190" i="1" s="1"/>
  <c r="F190" i="1" l="1"/>
  <c r="B191" i="1" s="1"/>
  <c r="D191" i="1" l="1"/>
  <c r="C191" i="1" l="1"/>
  <c r="D192" i="1"/>
  <c r="E191" i="1" l="1"/>
  <c r="E192" i="1" s="1"/>
  <c r="C192" i="1"/>
  <c r="F191" i="1"/>
</calcChain>
</file>

<file path=xl/sharedStrings.xml><?xml version="1.0" encoding="utf-8"?>
<sst xmlns="http://schemas.openxmlformats.org/spreadsheetml/2006/main" count="12" uniqueCount="9">
  <si>
    <t>Tanxa</t>
  </si>
  <si>
    <t>yovelTviuri gadasaxadi</t>
  </si>
  <si>
    <t>sa-% ganakveTi</t>
  </si>
  <si>
    <t>sul gadasaxadi</t>
  </si>
  <si>
    <t>procenti</t>
  </si>
  <si>
    <t>naSTi</t>
  </si>
  <si>
    <t>Ziri</t>
  </si>
  <si>
    <t>gadaxdebis raodenoba (Tve)</t>
  </si>
  <si>
    <t>vada (Tve)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</si>
</sst>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charset val="1"/>
      <scheme val="minor"/>
    </font>
    <font>
      <b/>
      <sz val="11"/>
      <color theme="1"/>
      <name val="AcadMtavr"/>
    </font>
    <font>
      <b/>
      <sz val="12"/>
      <color theme="1"/>
      <name val="Sylfaen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Sylfaen"/>
      <family val="2"/>
      <charset val="204"/>
      <scheme val="minor"/>
    </font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7" fillId="0" borderId="0"/>
    <xf numFmtId="0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6" applyNumberFormat="0" applyAlignment="0" applyProtection="0"/>
    <xf numFmtId="0" fontId="13" fillId="20" borderId="17" applyNumberFormat="0" applyAlignment="0" applyProtection="0"/>
    <xf numFmtId="0" fontId="14" fillId="20" borderId="16" applyNumberFormat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18" fillId="21" borderId="22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23" applyNumberFormat="0" applyFont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29">
    <xf numFmtId="0" fontId="0" fillId="0" borderId="0" xfId="0"/>
    <xf numFmtId="0" fontId="0" fillId="24" borderId="0" xfId="0" applyFill="1" applyAlignment="1">
      <alignment horizontal="left" vertical="center"/>
    </xf>
    <xf numFmtId="0" fontId="2" fillId="24" borderId="2" xfId="0" applyFont="1" applyFill="1" applyBorder="1" applyAlignment="1">
      <alignment horizontal="left" vertical="center" wrapText="1"/>
    </xf>
    <xf numFmtId="0" fontId="2" fillId="24" borderId="4" xfId="0" applyFont="1" applyFill="1" applyBorder="1" applyAlignment="1">
      <alignment horizontal="left" vertical="center" wrapText="1"/>
    </xf>
    <xf numFmtId="0" fontId="2" fillId="24" borderId="6" xfId="0" applyFont="1" applyFill="1" applyBorder="1" applyAlignment="1">
      <alignment horizontal="left" vertical="center" wrapText="1"/>
    </xf>
    <xf numFmtId="4" fontId="5" fillId="24" borderId="7" xfId="0" applyNumberFormat="1" applyFont="1" applyFill="1" applyBorder="1" applyAlignment="1">
      <alignment horizontal="right" vertical="center"/>
    </xf>
    <xf numFmtId="2" fontId="0" fillId="24" borderId="0" xfId="0" applyNumberFormat="1" applyFill="1" applyAlignment="1">
      <alignment horizontal="left" vertical="center"/>
    </xf>
    <xf numFmtId="4" fontId="0" fillId="24" borderId="0" xfId="0" applyNumberFormat="1" applyFill="1" applyAlignment="1">
      <alignment horizontal="left" vertical="center"/>
    </xf>
    <xf numFmtId="0" fontId="0" fillId="24" borderId="0" xfId="0" applyFill="1"/>
    <xf numFmtId="0" fontId="2" fillId="24" borderId="2" xfId="0" applyFont="1" applyFill="1" applyBorder="1" applyAlignment="1">
      <alignment horizontal="left" vertical="center"/>
    </xf>
    <xf numFmtId="4" fontId="5" fillId="24" borderId="3" xfId="0" applyNumberFormat="1" applyFont="1" applyFill="1" applyBorder="1"/>
    <xf numFmtId="0" fontId="2" fillId="24" borderId="6" xfId="0" applyFont="1" applyFill="1" applyBorder="1" applyAlignment="1">
      <alignment horizontal="left" vertical="center"/>
    </xf>
    <xf numFmtId="4" fontId="5" fillId="24" borderId="7" xfId="0" applyNumberFormat="1" applyFont="1" applyFill="1" applyBorder="1"/>
    <xf numFmtId="0" fontId="2" fillId="24" borderId="13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4" fontId="6" fillId="24" borderId="11" xfId="0" applyNumberFormat="1" applyFont="1" applyFill="1" applyBorder="1"/>
    <xf numFmtId="4" fontId="6" fillId="24" borderId="12" xfId="0" applyNumberFormat="1" applyFont="1" applyFill="1" applyBorder="1"/>
    <xf numFmtId="4" fontId="6" fillId="24" borderId="1" xfId="0" applyNumberFormat="1" applyFont="1" applyFill="1" applyBorder="1"/>
    <xf numFmtId="4" fontId="3" fillId="24" borderId="8" xfId="0" applyNumberFormat="1" applyFont="1" applyFill="1" applyBorder="1"/>
    <xf numFmtId="4" fontId="3" fillId="24" borderId="9" xfId="0" applyNumberFormat="1" applyFont="1" applyFill="1" applyBorder="1"/>
    <xf numFmtId="4" fontId="3" fillId="24" borderId="10" xfId="0" applyNumberFormat="1" applyFont="1" applyFill="1" applyBorder="1"/>
    <xf numFmtId="1" fontId="6" fillId="24" borderId="11" xfId="0" applyNumberFormat="1" applyFont="1" applyFill="1" applyBorder="1" applyAlignment="1">
      <alignment horizontal="center"/>
    </xf>
    <xf numFmtId="1" fontId="6" fillId="24" borderId="1" xfId="0" applyNumberFormat="1" applyFont="1" applyFill="1" applyBorder="1" applyAlignment="1">
      <alignment horizontal="center"/>
    </xf>
    <xf numFmtId="0" fontId="0" fillId="25" borderId="0" xfId="0" applyFill="1"/>
    <xf numFmtId="0" fontId="0" fillId="25" borderId="0" xfId="0" applyFill="1" applyAlignment="1">
      <alignment horizontal="left" vertical="center"/>
    </xf>
    <xf numFmtId="4" fontId="4" fillId="26" borderId="3" xfId="0" applyNumberFormat="1" applyFont="1" applyFill="1" applyBorder="1" applyAlignment="1" applyProtection="1">
      <alignment horizontal="right" vertical="center"/>
      <protection locked="0"/>
    </xf>
    <xf numFmtId="10" fontId="4" fillId="26" borderId="5" xfId="0" applyNumberFormat="1" applyFont="1" applyFill="1" applyBorder="1" applyAlignment="1" applyProtection="1">
      <alignment horizontal="right" vertical="center"/>
      <protection locked="0"/>
    </xf>
    <xf numFmtId="1" fontId="4" fillId="26" borderId="5" xfId="0" applyNumberFormat="1" applyFont="1" applyFill="1" applyBorder="1" applyAlignment="1" applyProtection="1">
      <alignment horizontal="right" vertical="center"/>
      <protection locked="0"/>
    </xf>
  </cellXfs>
  <cellStyles count="45">
    <cellStyle name="20% - Акцент1" xfId="4"/>
    <cellStyle name="20% - Акцент2" xfId="5"/>
    <cellStyle name="20% - Акцент3" xfId="6"/>
    <cellStyle name="20% - Акцент4" xfId="7"/>
    <cellStyle name="20% - Акцент5" xfId="8"/>
    <cellStyle name="20% - Акцент6" xfId="9"/>
    <cellStyle name="40% - Акцент1" xfId="10"/>
    <cellStyle name="40% - Акцент2" xfId="11"/>
    <cellStyle name="40% - Акцент3" xfId="12"/>
    <cellStyle name="40% - Акцент4" xfId="13"/>
    <cellStyle name="40% - Акцент5" xfId="14"/>
    <cellStyle name="40% - Акцент6" xfId="15"/>
    <cellStyle name="60% - Акцент1" xfId="16"/>
    <cellStyle name="60% - Акцент2" xfId="17"/>
    <cellStyle name="60% - Акцент3" xfId="18"/>
    <cellStyle name="60% - Акцент4" xfId="19"/>
    <cellStyle name="60% - Акцент5" xfId="20"/>
    <cellStyle name="60% - Акцент6" xfId="21"/>
    <cellStyle name="Normal" xfId="0" builtinId="0"/>
    <cellStyle name="Normal 2" xfId="1"/>
    <cellStyle name="Normal 3" xfId="2"/>
    <cellStyle name="Normal 4" xfId="3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Плохой" xfId="39"/>
    <cellStyle name="Пояснение" xfId="40"/>
    <cellStyle name="Примечание" xfId="41"/>
    <cellStyle name="Связанная ячейка" xfId="42"/>
    <cellStyle name="Текст предупреждения" xfId="43"/>
    <cellStyle name="Хороший" xfId="4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709084</xdr:colOff>
      <xdr:row>0</xdr:row>
      <xdr:rowOff>10583</xdr:rowOff>
    </xdr:from>
    <xdr:to>
      <xdr:col>6</xdr:col>
      <xdr:colOff>31751</xdr:colOff>
      <xdr:row>3</xdr:row>
      <xdr:rowOff>93655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5584" y="10583"/>
          <a:ext cx="1100667" cy="85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92"/>
  <sheetViews>
    <sheetView tabSelected="1" zoomScale="90" zoomScaleNormal="90" workbookViewId="0">
      <pane xSplit="6" ySplit="11" topLeftCell="G12" activePane="bottomRight" state="frozen"/>
      <selection pane="topRight" activeCell="G1" sqref="G1"/>
      <selection pane="bottomLeft" activeCell="A14" sqref="A14"/>
      <selection pane="bottomRight" activeCell="C4" sqref="C4"/>
    </sheetView>
  </sheetViews>
  <sheetFormatPr defaultColWidth="9.125" defaultRowHeight="15" x14ac:dyDescent="0.25"/>
  <cols>
    <col min="1" max="1" width="14.625" style="24" customWidth="1"/>
    <col min="2" max="2" width="31.75" style="24" customWidth="1"/>
    <col min="3" max="3" width="14.375" style="24" customWidth="1"/>
    <col min="4" max="4" width="12.625" style="24" customWidth="1"/>
    <col min="5" max="5" width="12.875" style="24" customWidth="1"/>
    <col min="6" max="6" width="13.875" style="24" customWidth="1"/>
    <col min="7" max="16384" width="9.125" style="24"/>
  </cols>
  <sheetData>
    <row r="1" spans="1:6" ht="15.75" thickBot="1" x14ac:dyDescent="0.3">
      <c r="A1" s="8"/>
      <c r="B1" s="8"/>
      <c r="C1" s="8"/>
      <c r="D1" s="8"/>
      <c r="E1" s="8"/>
      <c r="F1" s="8"/>
    </row>
    <row r="2" spans="1:6" s="25" customFormat="1" ht="22.5" customHeight="1" x14ac:dyDescent="0.25">
      <c r="A2" s="1"/>
      <c r="B2" s="2" t="s">
        <v>0</v>
      </c>
      <c r="C2" s="26">
        <v>20000</v>
      </c>
      <c r="D2" s="1"/>
      <c r="E2" s="1"/>
      <c r="F2" s="1"/>
    </row>
    <row r="3" spans="1:6" s="25" customFormat="1" ht="22.5" customHeight="1" x14ac:dyDescent="0.25">
      <c r="A3" s="1"/>
      <c r="B3" s="3" t="s">
        <v>2</v>
      </c>
      <c r="C3" s="27">
        <v>0.08</v>
      </c>
      <c r="D3" s="1"/>
      <c r="E3" s="1"/>
      <c r="F3" s="1"/>
    </row>
    <row r="4" spans="1:6" s="25" customFormat="1" ht="22.5" customHeight="1" x14ac:dyDescent="0.25">
      <c r="A4" s="1"/>
      <c r="B4" s="3" t="s">
        <v>8</v>
      </c>
      <c r="C4" s="28">
        <v>120</v>
      </c>
      <c r="D4" s="1"/>
      <c r="E4" s="1"/>
      <c r="F4" s="1"/>
    </row>
    <row r="5" spans="1:6" s="25" customFormat="1" ht="29.25" customHeight="1" thickBot="1" x14ac:dyDescent="0.3">
      <c r="A5" s="1"/>
      <c r="B5" s="4" t="s">
        <v>1</v>
      </c>
      <c r="C5" s="5">
        <f>PMT(C3/12,C4,-C2)</f>
        <v>242.65518871071387</v>
      </c>
      <c r="D5" s="1"/>
      <c r="E5" s="6"/>
      <c r="F5" s="7"/>
    </row>
    <row r="6" spans="1:6" ht="15.75" thickBot="1" x14ac:dyDescent="0.3">
      <c r="A6" s="8"/>
      <c r="B6" s="8"/>
      <c r="C6" s="8"/>
      <c r="D6" s="8"/>
      <c r="E6" s="8"/>
      <c r="F6" s="8"/>
    </row>
    <row r="7" spans="1:6" ht="15.75" x14ac:dyDescent="0.25">
      <c r="A7" s="8"/>
      <c r="B7" s="9" t="s">
        <v>3</v>
      </c>
      <c r="C7" s="10">
        <f>C5*C4</f>
        <v>29118.622645285664</v>
      </c>
      <c r="D7" s="8"/>
      <c r="E7" s="8"/>
      <c r="F7" s="8"/>
    </row>
    <row r="8" spans="1:6" ht="16.5" thickBot="1" x14ac:dyDescent="0.3">
      <c r="A8" s="8"/>
      <c r="B8" s="11" t="s">
        <v>4</v>
      </c>
      <c r="C8" s="12">
        <f>C7-C2</f>
        <v>9118.6226452856645</v>
      </c>
      <c r="D8" s="8"/>
      <c r="E8" s="8"/>
      <c r="F8" s="8"/>
    </row>
    <row r="9" spans="1:6" x14ac:dyDescent="0.25">
      <c r="A9" s="8"/>
      <c r="B9" s="8"/>
      <c r="C9" s="8"/>
      <c r="D9" s="8"/>
      <c r="E9" s="8"/>
      <c r="F9" s="8"/>
    </row>
    <row r="10" spans="1:6" ht="15.75" thickBot="1" x14ac:dyDescent="0.3">
      <c r="A10" s="8"/>
      <c r="B10" s="8"/>
      <c r="C10" s="8"/>
      <c r="D10" s="8"/>
      <c r="E10" s="8"/>
      <c r="F10" s="8"/>
    </row>
    <row r="11" spans="1:6" ht="39.75" customHeight="1" thickBot="1" x14ac:dyDescent="0.3">
      <c r="A11" s="13" t="s">
        <v>7</v>
      </c>
      <c r="B11" s="13" t="s">
        <v>5</v>
      </c>
      <c r="C11" s="14" t="s">
        <v>6</v>
      </c>
      <c r="D11" s="14" t="s">
        <v>4</v>
      </c>
      <c r="E11" s="14" t="s">
        <v>1</v>
      </c>
      <c r="F11" s="15" t="s">
        <v>5</v>
      </c>
    </row>
    <row r="12" spans="1:6" ht="18" x14ac:dyDescent="0.35">
      <c r="A12" s="22">
        <v>1</v>
      </c>
      <c r="B12" s="16">
        <f>C2</f>
        <v>20000</v>
      </c>
      <c r="C12" s="16">
        <f t="shared" ref="C12:C23" si="0">IF(A12&lt;=$C$4,($C$5-D12),0)</f>
        <v>109.32185537738053</v>
      </c>
      <c r="D12" s="16">
        <f t="shared" ref="D12:D23" si="1">IF(A12&lt;=$C$4,(B12*$C$3/12),0)</f>
        <v>133.33333333333334</v>
      </c>
      <c r="E12" s="16">
        <f t="shared" ref="E12:E23" si="2">IF(A12&lt;=$C$4,(C12+D12),0)</f>
        <v>242.65518871071387</v>
      </c>
      <c r="F12" s="17">
        <f t="shared" ref="F12:F23" si="3">IF(A12&lt;=$C$4,(B12-C12),0)</f>
        <v>19890.67814462262</v>
      </c>
    </row>
    <row r="13" spans="1:6" ht="18" x14ac:dyDescent="0.35">
      <c r="A13" s="23">
        <v>2</v>
      </c>
      <c r="B13" s="18">
        <f t="shared" ref="B13:B23" si="4">IF(A13&lt;=$C$4,F12,0)</f>
        <v>19890.67814462262</v>
      </c>
      <c r="C13" s="16">
        <f t="shared" si="0"/>
        <v>110.05066774656308</v>
      </c>
      <c r="D13" s="16">
        <f t="shared" si="1"/>
        <v>132.60452096415079</v>
      </c>
      <c r="E13" s="16">
        <f t="shared" si="2"/>
        <v>242.65518871071387</v>
      </c>
      <c r="F13" s="17">
        <f t="shared" si="3"/>
        <v>19780.627476876056</v>
      </c>
    </row>
    <row r="14" spans="1:6" ht="18" x14ac:dyDescent="0.35">
      <c r="A14" s="22">
        <v>3</v>
      </c>
      <c r="B14" s="18">
        <f t="shared" si="4"/>
        <v>19780.627476876056</v>
      </c>
      <c r="C14" s="16">
        <f t="shared" si="0"/>
        <v>110.78433886487349</v>
      </c>
      <c r="D14" s="16">
        <f t="shared" si="1"/>
        <v>131.87084984584038</v>
      </c>
      <c r="E14" s="16">
        <f t="shared" si="2"/>
        <v>242.65518871071387</v>
      </c>
      <c r="F14" s="17">
        <f t="shared" si="3"/>
        <v>19669.843138011183</v>
      </c>
    </row>
    <row r="15" spans="1:6" ht="18" x14ac:dyDescent="0.35">
      <c r="A15" s="23">
        <v>4</v>
      </c>
      <c r="B15" s="18">
        <f t="shared" si="4"/>
        <v>19669.843138011183</v>
      </c>
      <c r="C15" s="16">
        <f t="shared" si="0"/>
        <v>111.52290112397264</v>
      </c>
      <c r="D15" s="16">
        <f t="shared" si="1"/>
        <v>131.13228758674123</v>
      </c>
      <c r="E15" s="16">
        <f t="shared" si="2"/>
        <v>242.65518871071387</v>
      </c>
      <c r="F15" s="17">
        <f t="shared" si="3"/>
        <v>19558.320236887212</v>
      </c>
    </row>
    <row r="16" spans="1:6" ht="18" x14ac:dyDescent="0.35">
      <c r="A16" s="22">
        <v>5</v>
      </c>
      <c r="B16" s="18">
        <f t="shared" si="4"/>
        <v>19558.320236887212</v>
      </c>
      <c r="C16" s="16">
        <f t="shared" si="0"/>
        <v>112.26638713146579</v>
      </c>
      <c r="D16" s="16">
        <f t="shared" si="1"/>
        <v>130.38880157924808</v>
      </c>
      <c r="E16" s="16">
        <f t="shared" si="2"/>
        <v>242.65518871071387</v>
      </c>
      <c r="F16" s="17">
        <f t="shared" si="3"/>
        <v>19446.053849755746</v>
      </c>
    </row>
    <row r="17" spans="1:6" ht="18" x14ac:dyDescent="0.35">
      <c r="A17" s="23">
        <v>6</v>
      </c>
      <c r="B17" s="18">
        <f t="shared" si="4"/>
        <v>19446.053849755746</v>
      </c>
      <c r="C17" s="16">
        <f t="shared" si="0"/>
        <v>113.01482971234222</v>
      </c>
      <c r="D17" s="16">
        <f t="shared" si="1"/>
        <v>129.64035899837165</v>
      </c>
      <c r="E17" s="16">
        <f t="shared" si="2"/>
        <v>242.65518871071387</v>
      </c>
      <c r="F17" s="17">
        <f t="shared" si="3"/>
        <v>19333.039020043405</v>
      </c>
    </row>
    <row r="18" spans="1:6" ht="18" x14ac:dyDescent="0.35">
      <c r="A18" s="22">
        <v>7</v>
      </c>
      <c r="B18" s="18">
        <f t="shared" si="4"/>
        <v>19333.039020043405</v>
      </c>
      <c r="C18" s="16">
        <f t="shared" si="0"/>
        <v>113.76826191042448</v>
      </c>
      <c r="D18" s="16">
        <f t="shared" si="1"/>
        <v>128.88692680028939</v>
      </c>
      <c r="E18" s="16">
        <f t="shared" si="2"/>
        <v>242.65518871071387</v>
      </c>
      <c r="F18" s="17">
        <f t="shared" si="3"/>
        <v>19219.270758132981</v>
      </c>
    </row>
    <row r="19" spans="1:6" ht="18" x14ac:dyDescent="0.35">
      <c r="A19" s="23">
        <v>8</v>
      </c>
      <c r="B19" s="18">
        <f t="shared" si="4"/>
        <v>19219.270758132981</v>
      </c>
      <c r="C19" s="16">
        <f t="shared" si="0"/>
        <v>114.52671698982732</v>
      </c>
      <c r="D19" s="16">
        <f t="shared" si="1"/>
        <v>128.12847172088655</v>
      </c>
      <c r="E19" s="16">
        <f t="shared" si="2"/>
        <v>242.65518871071387</v>
      </c>
      <c r="F19" s="17">
        <f t="shared" si="3"/>
        <v>19104.744041143153</v>
      </c>
    </row>
    <row r="20" spans="1:6" ht="18" x14ac:dyDescent="0.35">
      <c r="A20" s="22">
        <v>9</v>
      </c>
      <c r="B20" s="18">
        <f t="shared" si="4"/>
        <v>19104.744041143153</v>
      </c>
      <c r="C20" s="16">
        <f t="shared" si="0"/>
        <v>115.29022843642619</v>
      </c>
      <c r="D20" s="16">
        <f t="shared" si="1"/>
        <v>127.36496027428768</v>
      </c>
      <c r="E20" s="16">
        <f t="shared" si="2"/>
        <v>242.65518871071387</v>
      </c>
      <c r="F20" s="17">
        <f t="shared" si="3"/>
        <v>18989.453812706728</v>
      </c>
    </row>
    <row r="21" spans="1:6" ht="18" x14ac:dyDescent="0.35">
      <c r="A21" s="23">
        <v>10</v>
      </c>
      <c r="B21" s="18">
        <f t="shared" si="4"/>
        <v>18989.453812706728</v>
      </c>
      <c r="C21" s="16">
        <f t="shared" si="0"/>
        <v>116.05882995933568</v>
      </c>
      <c r="D21" s="16">
        <f t="shared" si="1"/>
        <v>126.59635875137819</v>
      </c>
      <c r="E21" s="16">
        <f t="shared" si="2"/>
        <v>242.65518871071387</v>
      </c>
      <c r="F21" s="17">
        <f t="shared" si="3"/>
        <v>18873.394982747392</v>
      </c>
    </row>
    <row r="22" spans="1:6" ht="18" x14ac:dyDescent="0.35">
      <c r="A22" s="22">
        <v>11</v>
      </c>
      <c r="B22" s="18">
        <f t="shared" si="4"/>
        <v>18873.394982747392</v>
      </c>
      <c r="C22" s="16">
        <f t="shared" si="0"/>
        <v>116.83255549239793</v>
      </c>
      <c r="D22" s="16">
        <f t="shared" si="1"/>
        <v>125.82263321831594</v>
      </c>
      <c r="E22" s="16">
        <f t="shared" si="2"/>
        <v>242.65518871071387</v>
      </c>
      <c r="F22" s="17">
        <f t="shared" si="3"/>
        <v>18756.562427254994</v>
      </c>
    </row>
    <row r="23" spans="1:6" ht="18" x14ac:dyDescent="0.35">
      <c r="A23" s="23">
        <v>12</v>
      </c>
      <c r="B23" s="18">
        <f t="shared" si="4"/>
        <v>18756.562427254994</v>
      </c>
      <c r="C23" s="16">
        <f t="shared" si="0"/>
        <v>117.61143919568057</v>
      </c>
      <c r="D23" s="16">
        <f t="shared" si="1"/>
        <v>125.0437495150333</v>
      </c>
      <c r="E23" s="16">
        <f t="shared" si="2"/>
        <v>242.65518871071387</v>
      </c>
      <c r="F23" s="17">
        <f t="shared" si="3"/>
        <v>18638.950988059314</v>
      </c>
    </row>
    <row r="24" spans="1:6" ht="18" x14ac:dyDescent="0.35">
      <c r="A24" s="22">
        <v>13</v>
      </c>
      <c r="B24" s="18">
        <f t="shared" ref="B24:B87" si="5">IF(A24&lt;=$C$4,F23,0)</f>
        <v>18638.950988059314</v>
      </c>
      <c r="C24" s="16">
        <f t="shared" ref="C24:C87" si="6">IF(A24&lt;=$C$4,($C$5-D24),0)</f>
        <v>118.39551545698511</v>
      </c>
      <c r="D24" s="16">
        <f t="shared" ref="D24:D87" si="7">IF(A24&lt;=$C$4,(B24*$C$3/12),0)</f>
        <v>124.25967325372876</v>
      </c>
      <c r="E24" s="16">
        <f t="shared" ref="E24:E87" si="8">IF(A24&lt;=$C$4,(C24+D24),0)</f>
        <v>242.65518871071387</v>
      </c>
      <c r="F24" s="17">
        <f t="shared" ref="F24:F87" si="9">IF(A24&lt;=$C$4,(B24-C24),0)</f>
        <v>18520.555472602329</v>
      </c>
    </row>
    <row r="25" spans="1:6" ht="18" x14ac:dyDescent="0.35">
      <c r="A25" s="23">
        <v>14</v>
      </c>
      <c r="B25" s="18">
        <f t="shared" si="5"/>
        <v>18520.555472602329</v>
      </c>
      <c r="C25" s="16">
        <f t="shared" si="6"/>
        <v>119.18481889336501</v>
      </c>
      <c r="D25" s="16">
        <f t="shared" si="7"/>
        <v>123.47036981734887</v>
      </c>
      <c r="E25" s="16">
        <f t="shared" si="8"/>
        <v>242.65518871071387</v>
      </c>
      <c r="F25" s="17">
        <f t="shared" si="9"/>
        <v>18401.370653708964</v>
      </c>
    </row>
    <row r="26" spans="1:6" ht="18" x14ac:dyDescent="0.35">
      <c r="A26" s="22">
        <v>15</v>
      </c>
      <c r="B26" s="18">
        <f t="shared" si="5"/>
        <v>18401.370653708964</v>
      </c>
      <c r="C26" s="16">
        <f t="shared" si="6"/>
        <v>119.97938435265412</v>
      </c>
      <c r="D26" s="16">
        <f t="shared" si="7"/>
        <v>122.67580435805975</v>
      </c>
      <c r="E26" s="16">
        <f t="shared" si="8"/>
        <v>242.65518871071387</v>
      </c>
      <c r="F26" s="17">
        <f t="shared" si="9"/>
        <v>18281.391269356311</v>
      </c>
    </row>
    <row r="27" spans="1:6" ht="18" x14ac:dyDescent="0.35">
      <c r="A27" s="23">
        <v>16</v>
      </c>
      <c r="B27" s="18">
        <f t="shared" si="5"/>
        <v>18281.391269356311</v>
      </c>
      <c r="C27" s="16">
        <f t="shared" si="6"/>
        <v>120.77924691500513</v>
      </c>
      <c r="D27" s="16">
        <f t="shared" si="7"/>
        <v>121.87594179570874</v>
      </c>
      <c r="E27" s="16">
        <f t="shared" si="8"/>
        <v>242.65518871071387</v>
      </c>
      <c r="F27" s="17">
        <f t="shared" si="9"/>
        <v>18160.612022441306</v>
      </c>
    </row>
    <row r="28" spans="1:6" ht="18" x14ac:dyDescent="0.35">
      <c r="A28" s="22">
        <v>17</v>
      </c>
      <c r="B28" s="18">
        <f t="shared" si="5"/>
        <v>18160.612022441306</v>
      </c>
      <c r="C28" s="16">
        <f t="shared" si="6"/>
        <v>121.58444189443848</v>
      </c>
      <c r="D28" s="16">
        <f t="shared" si="7"/>
        <v>121.07074681627539</v>
      </c>
      <c r="E28" s="16">
        <f t="shared" si="8"/>
        <v>242.65518871071387</v>
      </c>
      <c r="F28" s="17">
        <f t="shared" si="9"/>
        <v>18039.027580546866</v>
      </c>
    </row>
    <row r="29" spans="1:6" ht="18" x14ac:dyDescent="0.35">
      <c r="A29" s="23">
        <v>18</v>
      </c>
      <c r="B29" s="18">
        <f t="shared" si="5"/>
        <v>18039.027580546866</v>
      </c>
      <c r="C29" s="16">
        <f t="shared" si="6"/>
        <v>122.39500484040143</v>
      </c>
      <c r="D29" s="16">
        <f t="shared" si="7"/>
        <v>120.26018387031245</v>
      </c>
      <c r="E29" s="16">
        <f t="shared" si="8"/>
        <v>242.65518871071387</v>
      </c>
      <c r="F29" s="17">
        <f t="shared" si="9"/>
        <v>17916.632575706466</v>
      </c>
    </row>
    <row r="30" spans="1:6" ht="18" x14ac:dyDescent="0.35">
      <c r="A30" s="22">
        <v>19</v>
      </c>
      <c r="B30" s="18">
        <f t="shared" si="5"/>
        <v>17916.632575706466</v>
      </c>
      <c r="C30" s="16">
        <f t="shared" si="6"/>
        <v>123.21097153933742</v>
      </c>
      <c r="D30" s="16">
        <f t="shared" si="7"/>
        <v>119.44421717137645</v>
      </c>
      <c r="E30" s="16">
        <f t="shared" si="8"/>
        <v>242.65518871071387</v>
      </c>
      <c r="F30" s="17">
        <f t="shared" si="9"/>
        <v>17793.421604167128</v>
      </c>
    </row>
    <row r="31" spans="1:6" ht="18" x14ac:dyDescent="0.35">
      <c r="A31" s="23">
        <v>20</v>
      </c>
      <c r="B31" s="18">
        <f t="shared" si="5"/>
        <v>17793.421604167128</v>
      </c>
      <c r="C31" s="16">
        <f t="shared" si="6"/>
        <v>124.03237801626635</v>
      </c>
      <c r="D31" s="16">
        <f t="shared" si="7"/>
        <v>118.62281069444752</v>
      </c>
      <c r="E31" s="16">
        <f t="shared" si="8"/>
        <v>242.65518871071387</v>
      </c>
      <c r="F31" s="17">
        <f t="shared" si="9"/>
        <v>17669.389226150863</v>
      </c>
    </row>
    <row r="32" spans="1:6" ht="18" x14ac:dyDescent="0.35">
      <c r="A32" s="22">
        <v>21</v>
      </c>
      <c r="B32" s="18">
        <f t="shared" si="5"/>
        <v>17669.389226150863</v>
      </c>
      <c r="C32" s="16">
        <f t="shared" si="6"/>
        <v>124.85926053637478</v>
      </c>
      <c r="D32" s="16">
        <f t="shared" si="7"/>
        <v>117.7959281743391</v>
      </c>
      <c r="E32" s="16">
        <f t="shared" si="8"/>
        <v>242.65518871071387</v>
      </c>
      <c r="F32" s="17">
        <f t="shared" si="9"/>
        <v>17544.529965614489</v>
      </c>
    </row>
    <row r="33" spans="1:6" ht="18" x14ac:dyDescent="0.35">
      <c r="A33" s="23">
        <v>22</v>
      </c>
      <c r="B33" s="18">
        <f t="shared" si="5"/>
        <v>17544.529965614489</v>
      </c>
      <c r="C33" s="16">
        <f t="shared" si="6"/>
        <v>125.69165560661727</v>
      </c>
      <c r="D33" s="16">
        <f t="shared" si="7"/>
        <v>116.9635331040966</v>
      </c>
      <c r="E33" s="16">
        <f t="shared" si="8"/>
        <v>242.65518871071387</v>
      </c>
      <c r="F33" s="17">
        <f t="shared" si="9"/>
        <v>17418.838310007872</v>
      </c>
    </row>
    <row r="34" spans="1:6" ht="18" x14ac:dyDescent="0.35">
      <c r="A34" s="22">
        <v>23</v>
      </c>
      <c r="B34" s="18">
        <f t="shared" si="5"/>
        <v>17418.838310007872</v>
      </c>
      <c r="C34" s="16">
        <f t="shared" si="6"/>
        <v>126.52959997732806</v>
      </c>
      <c r="D34" s="16">
        <f t="shared" si="7"/>
        <v>116.12558873338581</v>
      </c>
      <c r="E34" s="16">
        <f t="shared" si="8"/>
        <v>242.65518871071387</v>
      </c>
      <c r="F34" s="17">
        <f t="shared" si="9"/>
        <v>17292.308710030542</v>
      </c>
    </row>
    <row r="35" spans="1:6" ht="18" x14ac:dyDescent="0.35">
      <c r="A35" s="23">
        <v>24</v>
      </c>
      <c r="B35" s="18">
        <f t="shared" si="5"/>
        <v>17292.308710030542</v>
      </c>
      <c r="C35" s="16">
        <f t="shared" si="6"/>
        <v>127.3731306438436</v>
      </c>
      <c r="D35" s="16">
        <f t="shared" si="7"/>
        <v>115.28205806687028</v>
      </c>
      <c r="E35" s="16">
        <f t="shared" si="8"/>
        <v>242.65518871071387</v>
      </c>
      <c r="F35" s="17">
        <f t="shared" si="9"/>
        <v>17164.9355793867</v>
      </c>
    </row>
    <row r="36" spans="1:6" ht="18" x14ac:dyDescent="0.35">
      <c r="A36" s="22">
        <v>25</v>
      </c>
      <c r="B36" s="18">
        <f t="shared" si="5"/>
        <v>17164.9355793867</v>
      </c>
      <c r="C36" s="16">
        <f t="shared" si="6"/>
        <v>128.22228484813587</v>
      </c>
      <c r="D36" s="16">
        <f t="shared" si="7"/>
        <v>114.43290386257799</v>
      </c>
      <c r="E36" s="16">
        <f t="shared" si="8"/>
        <v>242.65518871071384</v>
      </c>
      <c r="F36" s="17">
        <f t="shared" si="9"/>
        <v>17036.713294538564</v>
      </c>
    </row>
    <row r="37" spans="1:6" ht="18" x14ac:dyDescent="0.35">
      <c r="A37" s="23">
        <v>26</v>
      </c>
      <c r="B37" s="18">
        <f t="shared" si="5"/>
        <v>17036.713294538564</v>
      </c>
      <c r="C37" s="16">
        <f t="shared" si="6"/>
        <v>129.07710008045677</v>
      </c>
      <c r="D37" s="16">
        <f t="shared" si="7"/>
        <v>113.57808863025708</v>
      </c>
      <c r="E37" s="16">
        <f t="shared" si="8"/>
        <v>242.65518871071384</v>
      </c>
      <c r="F37" s="17">
        <f t="shared" si="9"/>
        <v>16907.636194458108</v>
      </c>
    </row>
    <row r="38" spans="1:6" ht="18" x14ac:dyDescent="0.35">
      <c r="A38" s="22">
        <v>27</v>
      </c>
      <c r="B38" s="18">
        <f t="shared" si="5"/>
        <v>16907.636194458108</v>
      </c>
      <c r="C38" s="16">
        <f t="shared" si="6"/>
        <v>129.93761408099317</v>
      </c>
      <c r="D38" s="16">
        <f t="shared" si="7"/>
        <v>112.71757462972072</v>
      </c>
      <c r="E38" s="16">
        <f t="shared" si="8"/>
        <v>242.6551887107139</v>
      </c>
      <c r="F38" s="17">
        <f t="shared" si="9"/>
        <v>16777.698580377113</v>
      </c>
    </row>
    <row r="39" spans="1:6" ht="18" x14ac:dyDescent="0.35">
      <c r="A39" s="23">
        <v>28</v>
      </c>
      <c r="B39" s="18">
        <f t="shared" si="5"/>
        <v>16777.698580377113</v>
      </c>
      <c r="C39" s="16">
        <f t="shared" si="6"/>
        <v>130.80386484153311</v>
      </c>
      <c r="D39" s="16">
        <f t="shared" si="7"/>
        <v>111.85132386918076</v>
      </c>
      <c r="E39" s="16">
        <f t="shared" si="8"/>
        <v>242.65518871071387</v>
      </c>
      <c r="F39" s="17">
        <f t="shared" si="9"/>
        <v>16646.894715535582</v>
      </c>
    </row>
    <row r="40" spans="1:6" ht="18" x14ac:dyDescent="0.35">
      <c r="A40" s="22">
        <v>29</v>
      </c>
      <c r="B40" s="18">
        <f t="shared" si="5"/>
        <v>16646.894715535582</v>
      </c>
      <c r="C40" s="16">
        <f t="shared" si="6"/>
        <v>131.67589060714332</v>
      </c>
      <c r="D40" s="16">
        <f t="shared" si="7"/>
        <v>110.97929810357056</v>
      </c>
      <c r="E40" s="16">
        <f t="shared" si="8"/>
        <v>242.65518871071387</v>
      </c>
      <c r="F40" s="17">
        <f t="shared" si="9"/>
        <v>16515.218824928437</v>
      </c>
    </row>
    <row r="41" spans="1:6" ht="18" x14ac:dyDescent="0.35">
      <c r="A41" s="23">
        <v>30</v>
      </c>
      <c r="B41" s="18">
        <f t="shared" si="5"/>
        <v>16515.218824928437</v>
      </c>
      <c r="C41" s="16">
        <f t="shared" si="6"/>
        <v>132.55372987785762</v>
      </c>
      <c r="D41" s="16">
        <f t="shared" si="7"/>
        <v>110.10145883285624</v>
      </c>
      <c r="E41" s="16">
        <f t="shared" si="8"/>
        <v>242.65518871071384</v>
      </c>
      <c r="F41" s="17">
        <f t="shared" si="9"/>
        <v>16382.665095050579</v>
      </c>
    </row>
    <row r="42" spans="1:6" ht="18" x14ac:dyDescent="0.35">
      <c r="A42" s="22">
        <v>31</v>
      </c>
      <c r="B42" s="18">
        <f t="shared" si="5"/>
        <v>16382.665095050579</v>
      </c>
      <c r="C42" s="16">
        <f t="shared" si="6"/>
        <v>133.43742141037666</v>
      </c>
      <c r="D42" s="16">
        <f t="shared" si="7"/>
        <v>109.2177673003372</v>
      </c>
      <c r="E42" s="16">
        <f t="shared" si="8"/>
        <v>242.65518871071384</v>
      </c>
      <c r="F42" s="17">
        <f t="shared" si="9"/>
        <v>16249.227673640202</v>
      </c>
    </row>
    <row r="43" spans="1:6" ht="18" x14ac:dyDescent="0.35">
      <c r="A43" s="23">
        <v>32</v>
      </c>
      <c r="B43" s="18">
        <f t="shared" si="5"/>
        <v>16249.227673640202</v>
      </c>
      <c r="C43" s="16">
        <f t="shared" si="6"/>
        <v>134.32700421977918</v>
      </c>
      <c r="D43" s="16">
        <f t="shared" si="7"/>
        <v>108.32818449093469</v>
      </c>
      <c r="E43" s="16">
        <f t="shared" si="8"/>
        <v>242.65518871071387</v>
      </c>
      <c r="F43" s="17">
        <f t="shared" si="9"/>
        <v>16114.900669420422</v>
      </c>
    </row>
    <row r="44" spans="1:6" ht="18" x14ac:dyDescent="0.35">
      <c r="A44" s="22">
        <v>33</v>
      </c>
      <c r="B44" s="18">
        <f t="shared" si="5"/>
        <v>16114.900669420422</v>
      </c>
      <c r="C44" s="16">
        <f t="shared" si="6"/>
        <v>135.2225175812444</v>
      </c>
      <c r="D44" s="16">
        <f t="shared" si="7"/>
        <v>107.43267112946948</v>
      </c>
      <c r="E44" s="16">
        <f t="shared" si="8"/>
        <v>242.6551887107139</v>
      </c>
      <c r="F44" s="17">
        <f t="shared" si="9"/>
        <v>15979.678151839178</v>
      </c>
    </row>
    <row r="45" spans="1:6" ht="18" x14ac:dyDescent="0.35">
      <c r="A45" s="23">
        <v>34</v>
      </c>
      <c r="B45" s="18">
        <f t="shared" si="5"/>
        <v>15979.678151839178</v>
      </c>
      <c r="C45" s="16">
        <f t="shared" si="6"/>
        <v>136.12400103178601</v>
      </c>
      <c r="D45" s="16">
        <f t="shared" si="7"/>
        <v>106.53118767892785</v>
      </c>
      <c r="E45" s="16">
        <f t="shared" si="8"/>
        <v>242.65518871071384</v>
      </c>
      <c r="F45" s="17">
        <f t="shared" si="9"/>
        <v>15843.554150807393</v>
      </c>
    </row>
    <row r="46" spans="1:6" ht="18" x14ac:dyDescent="0.35">
      <c r="A46" s="22">
        <v>35</v>
      </c>
      <c r="B46" s="18">
        <f t="shared" si="5"/>
        <v>15843.554150807393</v>
      </c>
      <c r="C46" s="16">
        <f t="shared" si="6"/>
        <v>137.03149437199792</v>
      </c>
      <c r="D46" s="16">
        <f t="shared" si="7"/>
        <v>105.62369433871595</v>
      </c>
      <c r="E46" s="16">
        <f t="shared" si="8"/>
        <v>242.65518871071387</v>
      </c>
      <c r="F46" s="17">
        <f t="shared" si="9"/>
        <v>15706.522656435394</v>
      </c>
    </row>
    <row r="47" spans="1:6" ht="18" x14ac:dyDescent="0.35">
      <c r="A47" s="23">
        <v>36</v>
      </c>
      <c r="B47" s="18">
        <f t="shared" si="5"/>
        <v>15706.522656435394</v>
      </c>
      <c r="C47" s="16">
        <f t="shared" si="6"/>
        <v>137.94503766781125</v>
      </c>
      <c r="D47" s="16">
        <f t="shared" si="7"/>
        <v>104.71015104290262</v>
      </c>
      <c r="E47" s="16">
        <f t="shared" si="8"/>
        <v>242.65518871071387</v>
      </c>
      <c r="F47" s="17">
        <f t="shared" si="9"/>
        <v>15568.577618767584</v>
      </c>
    </row>
    <row r="48" spans="1:6" ht="18" x14ac:dyDescent="0.35">
      <c r="A48" s="22">
        <v>37</v>
      </c>
      <c r="B48" s="18">
        <f t="shared" si="5"/>
        <v>15568.577618767584</v>
      </c>
      <c r="C48" s="16">
        <f t="shared" si="6"/>
        <v>138.86467125226332</v>
      </c>
      <c r="D48" s="16">
        <f t="shared" si="7"/>
        <v>103.79051745845055</v>
      </c>
      <c r="E48" s="16">
        <f t="shared" si="8"/>
        <v>242.65518871071387</v>
      </c>
      <c r="F48" s="17">
        <f t="shared" si="9"/>
        <v>15429.71294751532</v>
      </c>
    </row>
    <row r="49" spans="1:6" ht="18" x14ac:dyDescent="0.35">
      <c r="A49" s="23">
        <v>38</v>
      </c>
      <c r="B49" s="18">
        <f t="shared" si="5"/>
        <v>15429.71294751532</v>
      </c>
      <c r="C49" s="16">
        <f t="shared" si="6"/>
        <v>139.79043572727841</v>
      </c>
      <c r="D49" s="16">
        <f t="shared" si="7"/>
        <v>102.86475298343548</v>
      </c>
      <c r="E49" s="16">
        <f t="shared" si="8"/>
        <v>242.6551887107139</v>
      </c>
      <c r="F49" s="17">
        <f t="shared" si="9"/>
        <v>15289.922511788041</v>
      </c>
    </row>
    <row r="50" spans="1:6" ht="18" x14ac:dyDescent="0.35">
      <c r="A50" s="22">
        <v>39</v>
      </c>
      <c r="B50" s="18">
        <f t="shared" si="5"/>
        <v>15289.922511788041</v>
      </c>
      <c r="C50" s="16">
        <f t="shared" si="6"/>
        <v>140.72237196546027</v>
      </c>
      <c r="D50" s="16">
        <f t="shared" si="7"/>
        <v>101.9328167452536</v>
      </c>
      <c r="E50" s="16">
        <f t="shared" si="8"/>
        <v>242.65518871071387</v>
      </c>
      <c r="F50" s="17">
        <f t="shared" si="9"/>
        <v>15149.200139822582</v>
      </c>
    </row>
    <row r="51" spans="1:6" ht="18" x14ac:dyDescent="0.35">
      <c r="A51" s="23">
        <v>40</v>
      </c>
      <c r="B51" s="18">
        <f t="shared" si="5"/>
        <v>15149.200139822582</v>
      </c>
      <c r="C51" s="16">
        <f t="shared" si="6"/>
        <v>141.66052111189666</v>
      </c>
      <c r="D51" s="16">
        <f t="shared" si="7"/>
        <v>100.99466759881722</v>
      </c>
      <c r="E51" s="16">
        <f t="shared" si="8"/>
        <v>242.65518871071387</v>
      </c>
      <c r="F51" s="17">
        <f t="shared" si="9"/>
        <v>15007.539618710685</v>
      </c>
    </row>
    <row r="52" spans="1:6" ht="18" x14ac:dyDescent="0.35">
      <c r="A52" s="22">
        <v>41</v>
      </c>
      <c r="B52" s="18">
        <f t="shared" si="5"/>
        <v>15007.539618710685</v>
      </c>
      <c r="C52" s="16">
        <f t="shared" si="6"/>
        <v>142.60492458597597</v>
      </c>
      <c r="D52" s="16">
        <f t="shared" si="7"/>
        <v>100.05026412473791</v>
      </c>
      <c r="E52" s="16">
        <f t="shared" si="8"/>
        <v>242.65518871071387</v>
      </c>
      <c r="F52" s="17">
        <f t="shared" si="9"/>
        <v>14864.934694124709</v>
      </c>
    </row>
    <row r="53" spans="1:6" ht="18" x14ac:dyDescent="0.35">
      <c r="A53" s="23">
        <v>42</v>
      </c>
      <c r="B53" s="18">
        <f t="shared" si="5"/>
        <v>14864.934694124709</v>
      </c>
      <c r="C53" s="16">
        <f t="shared" si="6"/>
        <v>143.5556240832158</v>
      </c>
      <c r="D53" s="16">
        <f t="shared" si="7"/>
        <v>99.099564627498069</v>
      </c>
      <c r="E53" s="16">
        <f t="shared" si="8"/>
        <v>242.65518871071387</v>
      </c>
      <c r="F53" s="17">
        <f t="shared" si="9"/>
        <v>14721.379070041494</v>
      </c>
    </row>
    <row r="54" spans="1:6" ht="18" x14ac:dyDescent="0.35">
      <c r="A54" s="22">
        <v>43</v>
      </c>
      <c r="B54" s="18">
        <f t="shared" si="5"/>
        <v>14721.379070041494</v>
      </c>
      <c r="C54" s="16">
        <f t="shared" si="6"/>
        <v>144.51266157710393</v>
      </c>
      <c r="D54" s="16">
        <f t="shared" si="7"/>
        <v>98.14252713360996</v>
      </c>
      <c r="E54" s="16">
        <f t="shared" si="8"/>
        <v>242.6551887107139</v>
      </c>
      <c r="F54" s="17">
        <f t="shared" si="9"/>
        <v>14576.86640846439</v>
      </c>
    </row>
    <row r="55" spans="1:6" ht="18" x14ac:dyDescent="0.35">
      <c r="A55" s="23">
        <v>44</v>
      </c>
      <c r="B55" s="18">
        <f t="shared" si="5"/>
        <v>14576.86640846439</v>
      </c>
      <c r="C55" s="16">
        <f t="shared" si="6"/>
        <v>145.47607932095127</v>
      </c>
      <c r="D55" s="16">
        <f t="shared" si="7"/>
        <v>97.179109389762587</v>
      </c>
      <c r="E55" s="16">
        <f t="shared" si="8"/>
        <v>242.65518871071384</v>
      </c>
      <c r="F55" s="17">
        <f t="shared" si="9"/>
        <v>14431.390329143438</v>
      </c>
    </row>
    <row r="56" spans="1:6" ht="18" x14ac:dyDescent="0.35">
      <c r="A56" s="22">
        <v>45</v>
      </c>
      <c r="B56" s="18">
        <f t="shared" si="5"/>
        <v>14431.390329143438</v>
      </c>
      <c r="C56" s="16">
        <f t="shared" si="6"/>
        <v>146.44591984975762</v>
      </c>
      <c r="D56" s="16">
        <f t="shared" si="7"/>
        <v>96.209268860956243</v>
      </c>
      <c r="E56" s="16">
        <f t="shared" si="8"/>
        <v>242.65518871071384</v>
      </c>
      <c r="F56" s="17">
        <f t="shared" si="9"/>
        <v>14284.944409293681</v>
      </c>
    </row>
    <row r="57" spans="1:6" ht="18" x14ac:dyDescent="0.35">
      <c r="A57" s="23">
        <v>46</v>
      </c>
      <c r="B57" s="18">
        <f t="shared" si="5"/>
        <v>14284.944409293681</v>
      </c>
      <c r="C57" s="16">
        <f t="shared" si="6"/>
        <v>147.42222598208934</v>
      </c>
      <c r="D57" s="16">
        <f t="shared" si="7"/>
        <v>95.232962728624543</v>
      </c>
      <c r="E57" s="16">
        <f t="shared" si="8"/>
        <v>242.6551887107139</v>
      </c>
      <c r="F57" s="17">
        <f t="shared" si="9"/>
        <v>14137.522183311592</v>
      </c>
    </row>
    <row r="58" spans="1:6" ht="18" x14ac:dyDescent="0.35">
      <c r="A58" s="22">
        <v>47</v>
      </c>
      <c r="B58" s="18">
        <f t="shared" si="5"/>
        <v>14137.522183311592</v>
      </c>
      <c r="C58" s="16">
        <f t="shared" si="6"/>
        <v>148.40504082196992</v>
      </c>
      <c r="D58" s="16">
        <f t="shared" si="7"/>
        <v>94.250147888743939</v>
      </c>
      <c r="E58" s="16">
        <f t="shared" si="8"/>
        <v>242.65518871071384</v>
      </c>
      <c r="F58" s="17">
        <f t="shared" si="9"/>
        <v>13989.117142489622</v>
      </c>
    </row>
    <row r="59" spans="1:6" ht="18" x14ac:dyDescent="0.35">
      <c r="A59" s="23">
        <v>48</v>
      </c>
      <c r="B59" s="18">
        <f t="shared" si="5"/>
        <v>13989.117142489622</v>
      </c>
      <c r="C59" s="16">
        <f t="shared" si="6"/>
        <v>149.39440776078305</v>
      </c>
      <c r="D59" s="16">
        <f t="shared" si="7"/>
        <v>93.260780949930805</v>
      </c>
      <c r="E59" s="16">
        <f t="shared" si="8"/>
        <v>242.65518871071384</v>
      </c>
      <c r="F59" s="17">
        <f t="shared" si="9"/>
        <v>13839.722734728839</v>
      </c>
    </row>
    <row r="60" spans="1:6" ht="18" x14ac:dyDescent="0.35">
      <c r="A60" s="22">
        <v>49</v>
      </c>
      <c r="B60" s="18">
        <f t="shared" si="5"/>
        <v>13839.722734728839</v>
      </c>
      <c r="C60" s="16">
        <f t="shared" si="6"/>
        <v>150.39037047918828</v>
      </c>
      <c r="D60" s="16">
        <f t="shared" si="7"/>
        <v>92.264818231525609</v>
      </c>
      <c r="E60" s="16">
        <f t="shared" si="8"/>
        <v>242.6551887107139</v>
      </c>
      <c r="F60" s="17">
        <f t="shared" si="9"/>
        <v>13689.332364249651</v>
      </c>
    </row>
    <row r="61" spans="1:6" ht="18" x14ac:dyDescent="0.35">
      <c r="A61" s="23">
        <v>50</v>
      </c>
      <c r="B61" s="18">
        <f t="shared" si="5"/>
        <v>13689.332364249651</v>
      </c>
      <c r="C61" s="16">
        <f t="shared" si="6"/>
        <v>151.39297294904952</v>
      </c>
      <c r="D61" s="16">
        <f t="shared" si="7"/>
        <v>91.262215761664336</v>
      </c>
      <c r="E61" s="16">
        <f t="shared" si="8"/>
        <v>242.65518871071384</v>
      </c>
      <c r="F61" s="17">
        <f t="shared" si="9"/>
        <v>13537.939391300601</v>
      </c>
    </row>
    <row r="62" spans="1:6" ht="18" x14ac:dyDescent="0.35">
      <c r="A62" s="22">
        <v>51</v>
      </c>
      <c r="B62" s="18">
        <f t="shared" si="5"/>
        <v>13537.939391300601</v>
      </c>
      <c r="C62" s="16">
        <f t="shared" si="6"/>
        <v>152.40225943537655</v>
      </c>
      <c r="D62" s="16">
        <f t="shared" si="7"/>
        <v>90.252929275337337</v>
      </c>
      <c r="E62" s="16">
        <f t="shared" si="8"/>
        <v>242.6551887107139</v>
      </c>
      <c r="F62" s="17">
        <f t="shared" si="9"/>
        <v>13385.537131865223</v>
      </c>
    </row>
    <row r="63" spans="1:6" ht="18" x14ac:dyDescent="0.35">
      <c r="A63" s="23">
        <v>52</v>
      </c>
      <c r="B63" s="18">
        <f t="shared" si="5"/>
        <v>13385.537131865223</v>
      </c>
      <c r="C63" s="16">
        <f t="shared" si="6"/>
        <v>153.41827449827906</v>
      </c>
      <c r="D63" s="16">
        <f t="shared" si="7"/>
        <v>89.236914212434826</v>
      </c>
      <c r="E63" s="16">
        <f t="shared" si="8"/>
        <v>242.6551887107139</v>
      </c>
      <c r="F63" s="17">
        <f t="shared" si="9"/>
        <v>13232.118857366944</v>
      </c>
    </row>
    <row r="64" spans="1:6" ht="18" x14ac:dyDescent="0.35">
      <c r="A64" s="22">
        <v>53</v>
      </c>
      <c r="B64" s="18">
        <f t="shared" si="5"/>
        <v>13232.118857366944</v>
      </c>
      <c r="C64" s="16">
        <f t="shared" si="6"/>
        <v>154.44106299493424</v>
      </c>
      <c r="D64" s="16">
        <f t="shared" si="7"/>
        <v>88.21412571577963</v>
      </c>
      <c r="E64" s="16">
        <f t="shared" si="8"/>
        <v>242.65518871071387</v>
      </c>
      <c r="F64" s="17">
        <f t="shared" si="9"/>
        <v>13077.67779437201</v>
      </c>
    </row>
    <row r="65" spans="1:6" ht="18" x14ac:dyDescent="0.35">
      <c r="A65" s="23">
        <v>54</v>
      </c>
      <c r="B65" s="18">
        <f t="shared" si="5"/>
        <v>13077.67779437201</v>
      </c>
      <c r="C65" s="16">
        <f t="shared" si="6"/>
        <v>155.47067008156714</v>
      </c>
      <c r="D65" s="16">
        <f t="shared" si="7"/>
        <v>87.184518629146737</v>
      </c>
      <c r="E65" s="16">
        <f t="shared" si="8"/>
        <v>242.65518871071387</v>
      </c>
      <c r="F65" s="17">
        <f t="shared" si="9"/>
        <v>12922.207124290442</v>
      </c>
    </row>
    <row r="66" spans="1:6" ht="18" x14ac:dyDescent="0.35">
      <c r="A66" s="22">
        <v>55</v>
      </c>
      <c r="B66" s="18">
        <f t="shared" si="5"/>
        <v>12922.207124290442</v>
      </c>
      <c r="C66" s="16">
        <f t="shared" si="6"/>
        <v>156.50714121544425</v>
      </c>
      <c r="D66" s="16">
        <f t="shared" si="7"/>
        <v>86.148047495269623</v>
      </c>
      <c r="E66" s="16">
        <f t="shared" si="8"/>
        <v>242.65518871071387</v>
      </c>
      <c r="F66" s="17">
        <f t="shared" si="9"/>
        <v>12765.699983074997</v>
      </c>
    </row>
    <row r="67" spans="1:6" ht="18" x14ac:dyDescent="0.35">
      <c r="A67" s="23">
        <v>56</v>
      </c>
      <c r="B67" s="18">
        <f t="shared" si="5"/>
        <v>12765.699983074997</v>
      </c>
      <c r="C67" s="16">
        <f t="shared" si="6"/>
        <v>157.55052215688056</v>
      </c>
      <c r="D67" s="16">
        <f t="shared" si="7"/>
        <v>85.104666553833326</v>
      </c>
      <c r="E67" s="16">
        <f t="shared" si="8"/>
        <v>242.6551887107139</v>
      </c>
      <c r="F67" s="17">
        <f t="shared" si="9"/>
        <v>12608.149460918117</v>
      </c>
    </row>
    <row r="68" spans="1:6" ht="18" x14ac:dyDescent="0.35">
      <c r="A68" s="22">
        <v>57</v>
      </c>
      <c r="B68" s="18">
        <f t="shared" si="5"/>
        <v>12608.149460918117</v>
      </c>
      <c r="C68" s="16">
        <f t="shared" si="6"/>
        <v>158.60085897125975</v>
      </c>
      <c r="D68" s="16">
        <f t="shared" si="7"/>
        <v>84.054329739454118</v>
      </c>
      <c r="E68" s="16">
        <f t="shared" si="8"/>
        <v>242.65518871071387</v>
      </c>
      <c r="F68" s="17">
        <f t="shared" si="9"/>
        <v>12449.548601946857</v>
      </c>
    </row>
    <row r="69" spans="1:6" ht="18" x14ac:dyDescent="0.35">
      <c r="A69" s="23">
        <v>58</v>
      </c>
      <c r="B69" s="18">
        <f t="shared" si="5"/>
        <v>12449.548601946857</v>
      </c>
      <c r="C69" s="16">
        <f t="shared" si="6"/>
        <v>159.65819803106814</v>
      </c>
      <c r="D69" s="16">
        <f t="shared" si="7"/>
        <v>82.99699067964572</v>
      </c>
      <c r="E69" s="16">
        <f t="shared" si="8"/>
        <v>242.65518871071384</v>
      </c>
      <c r="F69" s="17">
        <f t="shared" si="9"/>
        <v>12289.89040391579</v>
      </c>
    </row>
    <row r="70" spans="1:6" ht="18" x14ac:dyDescent="0.35">
      <c r="A70" s="22">
        <v>59</v>
      </c>
      <c r="B70" s="18">
        <f t="shared" si="5"/>
        <v>12289.89040391579</v>
      </c>
      <c r="C70" s="16">
        <f t="shared" si="6"/>
        <v>160.72258601794192</v>
      </c>
      <c r="D70" s="16">
        <f t="shared" si="7"/>
        <v>81.932602692771937</v>
      </c>
      <c r="E70" s="16">
        <f t="shared" si="8"/>
        <v>242.65518871071384</v>
      </c>
      <c r="F70" s="17">
        <f t="shared" si="9"/>
        <v>12129.167817897847</v>
      </c>
    </row>
    <row r="71" spans="1:6" ht="18" x14ac:dyDescent="0.35">
      <c r="A71" s="23">
        <v>60</v>
      </c>
      <c r="B71" s="18">
        <f t="shared" si="5"/>
        <v>12129.167817897847</v>
      </c>
      <c r="C71" s="16">
        <f t="shared" si="6"/>
        <v>161.79406992472821</v>
      </c>
      <c r="D71" s="16">
        <f t="shared" si="7"/>
        <v>80.861118785985653</v>
      </c>
      <c r="E71" s="16">
        <f t="shared" si="8"/>
        <v>242.65518871071384</v>
      </c>
      <c r="F71" s="17">
        <f t="shared" si="9"/>
        <v>11967.373747973119</v>
      </c>
    </row>
    <row r="72" spans="1:6" ht="18" x14ac:dyDescent="0.35">
      <c r="A72" s="22">
        <v>61</v>
      </c>
      <c r="B72" s="18">
        <f t="shared" si="5"/>
        <v>11967.373747973119</v>
      </c>
      <c r="C72" s="16">
        <f t="shared" si="6"/>
        <v>162.87269705755975</v>
      </c>
      <c r="D72" s="16">
        <f t="shared" si="7"/>
        <v>79.782491653154125</v>
      </c>
      <c r="E72" s="16">
        <f t="shared" si="8"/>
        <v>242.65518871071387</v>
      </c>
      <c r="F72" s="17">
        <f t="shared" si="9"/>
        <v>11804.50105091556</v>
      </c>
    </row>
    <row r="73" spans="1:6" ht="18" x14ac:dyDescent="0.35">
      <c r="A73" s="23">
        <v>62</v>
      </c>
      <c r="B73" s="18">
        <f t="shared" si="5"/>
        <v>11804.50105091556</v>
      </c>
      <c r="C73" s="16">
        <f t="shared" si="6"/>
        <v>163.95851503794347</v>
      </c>
      <c r="D73" s="16">
        <f t="shared" si="7"/>
        <v>78.696673672770402</v>
      </c>
      <c r="E73" s="16">
        <f t="shared" si="8"/>
        <v>242.65518871071387</v>
      </c>
      <c r="F73" s="17">
        <f t="shared" si="9"/>
        <v>11640.542535877616</v>
      </c>
    </row>
    <row r="74" spans="1:6" ht="18" x14ac:dyDescent="0.35">
      <c r="A74" s="22">
        <v>63</v>
      </c>
      <c r="B74" s="18">
        <f t="shared" si="5"/>
        <v>11640.542535877616</v>
      </c>
      <c r="C74" s="16">
        <f t="shared" si="6"/>
        <v>165.0515718048631</v>
      </c>
      <c r="D74" s="16">
        <f t="shared" si="7"/>
        <v>77.603616905850771</v>
      </c>
      <c r="E74" s="16">
        <f t="shared" si="8"/>
        <v>242.65518871071387</v>
      </c>
      <c r="F74" s="17">
        <f t="shared" si="9"/>
        <v>11475.490964072753</v>
      </c>
    </row>
    <row r="75" spans="1:6" ht="18" x14ac:dyDescent="0.35">
      <c r="A75" s="23">
        <v>64</v>
      </c>
      <c r="B75" s="18">
        <f t="shared" si="5"/>
        <v>11475.490964072753</v>
      </c>
      <c r="C75" s="16">
        <f t="shared" si="6"/>
        <v>166.15191561689551</v>
      </c>
      <c r="D75" s="16">
        <f t="shared" si="7"/>
        <v>76.503273093818351</v>
      </c>
      <c r="E75" s="16">
        <f t="shared" si="8"/>
        <v>242.65518871071384</v>
      </c>
      <c r="F75" s="17">
        <f t="shared" si="9"/>
        <v>11309.339048455857</v>
      </c>
    </row>
    <row r="76" spans="1:6" ht="18" x14ac:dyDescent="0.35">
      <c r="A76" s="22">
        <v>65</v>
      </c>
      <c r="B76" s="18">
        <f t="shared" si="5"/>
        <v>11309.339048455857</v>
      </c>
      <c r="C76" s="16">
        <f t="shared" si="6"/>
        <v>167.2595950543415</v>
      </c>
      <c r="D76" s="16">
        <f t="shared" si="7"/>
        <v>75.395593656372384</v>
      </c>
      <c r="E76" s="16">
        <f t="shared" si="8"/>
        <v>242.6551887107139</v>
      </c>
      <c r="F76" s="17">
        <f t="shared" si="9"/>
        <v>11142.079453401515</v>
      </c>
    </row>
    <row r="77" spans="1:6" ht="18" x14ac:dyDescent="0.35">
      <c r="A77" s="23">
        <v>66</v>
      </c>
      <c r="B77" s="18">
        <f t="shared" si="5"/>
        <v>11142.079453401515</v>
      </c>
      <c r="C77" s="16">
        <f t="shared" si="6"/>
        <v>168.37465902137043</v>
      </c>
      <c r="D77" s="16">
        <f t="shared" si="7"/>
        <v>74.280529689343439</v>
      </c>
      <c r="E77" s="16">
        <f t="shared" si="8"/>
        <v>242.65518871071387</v>
      </c>
      <c r="F77" s="17">
        <f t="shared" si="9"/>
        <v>10973.704794380144</v>
      </c>
    </row>
    <row r="78" spans="1:6" ht="18" x14ac:dyDescent="0.35">
      <c r="A78" s="22">
        <v>67</v>
      </c>
      <c r="B78" s="18">
        <f t="shared" si="5"/>
        <v>10973.704794380144</v>
      </c>
      <c r="C78" s="16">
        <f t="shared" si="6"/>
        <v>169.49715674817958</v>
      </c>
      <c r="D78" s="16">
        <f t="shared" si="7"/>
        <v>73.158031962534295</v>
      </c>
      <c r="E78" s="16">
        <f t="shared" si="8"/>
        <v>242.65518871071387</v>
      </c>
      <c r="F78" s="17">
        <f t="shared" si="9"/>
        <v>10804.207637631966</v>
      </c>
    </row>
    <row r="79" spans="1:6" ht="18" x14ac:dyDescent="0.35">
      <c r="A79" s="23">
        <v>68</v>
      </c>
      <c r="B79" s="18">
        <f t="shared" si="5"/>
        <v>10804.207637631966</v>
      </c>
      <c r="C79" s="16">
        <f t="shared" si="6"/>
        <v>170.62713779316744</v>
      </c>
      <c r="D79" s="16">
        <f t="shared" si="7"/>
        <v>72.028050917546437</v>
      </c>
      <c r="E79" s="16">
        <f t="shared" si="8"/>
        <v>242.65518871071387</v>
      </c>
      <c r="F79" s="17">
        <f t="shared" si="9"/>
        <v>10633.580499838798</v>
      </c>
    </row>
    <row r="80" spans="1:6" ht="18" x14ac:dyDescent="0.35">
      <c r="A80" s="22">
        <v>69</v>
      </c>
      <c r="B80" s="18">
        <f t="shared" si="5"/>
        <v>10633.580499838798</v>
      </c>
      <c r="C80" s="16">
        <f t="shared" si="6"/>
        <v>171.76465204512189</v>
      </c>
      <c r="D80" s="16">
        <f t="shared" si="7"/>
        <v>70.890536665591981</v>
      </c>
      <c r="E80" s="16">
        <f t="shared" si="8"/>
        <v>242.65518871071387</v>
      </c>
      <c r="F80" s="17">
        <f t="shared" si="9"/>
        <v>10461.815847793676</v>
      </c>
    </row>
    <row r="81" spans="1:6" ht="18" x14ac:dyDescent="0.35">
      <c r="A81" s="23">
        <v>70</v>
      </c>
      <c r="B81" s="18">
        <f t="shared" si="5"/>
        <v>10461.815847793676</v>
      </c>
      <c r="C81" s="16">
        <f t="shared" si="6"/>
        <v>172.9097497254227</v>
      </c>
      <c r="D81" s="16">
        <f t="shared" si="7"/>
        <v>69.745438985291173</v>
      </c>
      <c r="E81" s="16">
        <f t="shared" si="8"/>
        <v>242.65518871071387</v>
      </c>
      <c r="F81" s="17">
        <f t="shared" si="9"/>
        <v>10288.906098068253</v>
      </c>
    </row>
    <row r="82" spans="1:6" ht="18" x14ac:dyDescent="0.35">
      <c r="A82" s="22">
        <v>71</v>
      </c>
      <c r="B82" s="18">
        <f t="shared" si="5"/>
        <v>10288.906098068253</v>
      </c>
      <c r="C82" s="16">
        <f t="shared" si="6"/>
        <v>174.06248139025885</v>
      </c>
      <c r="D82" s="16">
        <f t="shared" si="7"/>
        <v>68.59270732045502</v>
      </c>
      <c r="E82" s="16">
        <f t="shared" si="8"/>
        <v>242.65518871071387</v>
      </c>
      <c r="F82" s="17">
        <f t="shared" si="9"/>
        <v>10114.843616677994</v>
      </c>
    </row>
    <row r="83" spans="1:6" ht="18" x14ac:dyDescent="0.35">
      <c r="A83" s="23">
        <v>72</v>
      </c>
      <c r="B83" s="18">
        <f t="shared" si="5"/>
        <v>10114.843616677994</v>
      </c>
      <c r="C83" s="16">
        <f t="shared" si="6"/>
        <v>175.22289793286058</v>
      </c>
      <c r="D83" s="16">
        <f t="shared" si="7"/>
        <v>67.432290777853297</v>
      </c>
      <c r="E83" s="16">
        <f t="shared" si="8"/>
        <v>242.65518871071387</v>
      </c>
      <c r="F83" s="17">
        <f t="shared" si="9"/>
        <v>9939.6207187451328</v>
      </c>
    </row>
    <row r="84" spans="1:6" ht="18" x14ac:dyDescent="0.35">
      <c r="A84" s="22">
        <v>73</v>
      </c>
      <c r="B84" s="18">
        <f t="shared" si="5"/>
        <v>9939.6207187451328</v>
      </c>
      <c r="C84" s="16">
        <f t="shared" si="6"/>
        <v>176.39105058574631</v>
      </c>
      <c r="D84" s="16">
        <f t="shared" si="7"/>
        <v>66.264138124967545</v>
      </c>
      <c r="E84" s="16">
        <f t="shared" si="8"/>
        <v>242.65518871071384</v>
      </c>
      <c r="F84" s="17">
        <f t="shared" si="9"/>
        <v>9763.2296681593871</v>
      </c>
    </row>
    <row r="85" spans="1:6" ht="18" x14ac:dyDescent="0.35">
      <c r="A85" s="23">
        <v>74</v>
      </c>
      <c r="B85" s="18">
        <f t="shared" si="5"/>
        <v>9763.2296681593871</v>
      </c>
      <c r="C85" s="16">
        <f t="shared" si="6"/>
        <v>177.56699092298464</v>
      </c>
      <c r="D85" s="16">
        <f t="shared" si="7"/>
        <v>65.088197787729243</v>
      </c>
      <c r="E85" s="16">
        <f t="shared" si="8"/>
        <v>242.6551887107139</v>
      </c>
      <c r="F85" s="17">
        <f t="shared" si="9"/>
        <v>9585.6626772364016</v>
      </c>
    </row>
    <row r="86" spans="1:6" ht="18" x14ac:dyDescent="0.35">
      <c r="A86" s="22">
        <v>75</v>
      </c>
      <c r="B86" s="18">
        <f t="shared" si="5"/>
        <v>9585.6626772364016</v>
      </c>
      <c r="C86" s="16">
        <f t="shared" si="6"/>
        <v>178.7507708624712</v>
      </c>
      <c r="D86" s="16">
        <f t="shared" si="7"/>
        <v>63.90441784824268</v>
      </c>
      <c r="E86" s="16">
        <f t="shared" si="8"/>
        <v>242.65518871071387</v>
      </c>
      <c r="F86" s="17">
        <f t="shared" si="9"/>
        <v>9406.9119063739308</v>
      </c>
    </row>
    <row r="87" spans="1:6" ht="18" x14ac:dyDescent="0.35">
      <c r="A87" s="23">
        <v>76</v>
      </c>
      <c r="B87" s="18">
        <f t="shared" si="5"/>
        <v>9406.9119063739308</v>
      </c>
      <c r="C87" s="16">
        <f t="shared" si="6"/>
        <v>179.94244266822099</v>
      </c>
      <c r="D87" s="16">
        <f t="shared" si="7"/>
        <v>62.712746042492874</v>
      </c>
      <c r="E87" s="16">
        <f t="shared" si="8"/>
        <v>242.65518871071387</v>
      </c>
      <c r="F87" s="17">
        <f t="shared" si="9"/>
        <v>9226.9694637057091</v>
      </c>
    </row>
    <row r="88" spans="1:6" ht="18" x14ac:dyDescent="0.35">
      <c r="A88" s="22">
        <v>77</v>
      </c>
      <c r="B88" s="18">
        <f t="shared" ref="B88:B151" si="10">IF(A88&lt;=$C$4,F87,0)</f>
        <v>9226.9694637057091</v>
      </c>
      <c r="C88" s="16">
        <f t="shared" ref="C88:C151" si="11">IF(A88&lt;=$C$4,($C$5-D88),0)</f>
        <v>181.1420589526758</v>
      </c>
      <c r="D88" s="16">
        <f t="shared" ref="D88:D151" si="12">IF(A88&lt;=$C$4,(B88*$C$3/12),0)</f>
        <v>61.513129758038069</v>
      </c>
      <c r="E88" s="16">
        <f t="shared" ref="E88:E151" si="13">IF(A88&lt;=$C$4,(C88+D88),0)</f>
        <v>242.65518871071387</v>
      </c>
      <c r="F88" s="17">
        <f t="shared" ref="F88:F151" si="14">IF(A88&lt;=$C$4,(B88-C88),0)</f>
        <v>9045.827404753034</v>
      </c>
    </row>
    <row r="89" spans="1:6" ht="18" x14ac:dyDescent="0.35">
      <c r="A89" s="23">
        <v>78</v>
      </c>
      <c r="B89" s="18">
        <f t="shared" si="10"/>
        <v>9045.827404753034</v>
      </c>
      <c r="C89" s="16">
        <f t="shared" si="11"/>
        <v>182.34967267902698</v>
      </c>
      <c r="D89" s="16">
        <f t="shared" si="12"/>
        <v>60.305516031686892</v>
      </c>
      <c r="E89" s="16">
        <f t="shared" si="13"/>
        <v>242.65518871071387</v>
      </c>
      <c r="F89" s="17">
        <f t="shared" si="14"/>
        <v>8863.4777320740068</v>
      </c>
    </row>
    <row r="90" spans="1:6" ht="18" x14ac:dyDescent="0.35">
      <c r="A90" s="22">
        <v>79</v>
      </c>
      <c r="B90" s="18">
        <f t="shared" si="10"/>
        <v>8863.4777320740068</v>
      </c>
      <c r="C90" s="16">
        <f t="shared" si="11"/>
        <v>183.56533716355383</v>
      </c>
      <c r="D90" s="16">
        <f t="shared" si="12"/>
        <v>59.089851547160045</v>
      </c>
      <c r="E90" s="16">
        <f t="shared" si="13"/>
        <v>242.65518871071387</v>
      </c>
      <c r="F90" s="17">
        <f t="shared" si="14"/>
        <v>8679.9123949104523</v>
      </c>
    </row>
    <row r="91" spans="1:6" ht="18" x14ac:dyDescent="0.35">
      <c r="A91" s="23">
        <v>80</v>
      </c>
      <c r="B91" s="18">
        <f t="shared" si="10"/>
        <v>8679.9123949104523</v>
      </c>
      <c r="C91" s="16">
        <f t="shared" si="11"/>
        <v>184.78910607797752</v>
      </c>
      <c r="D91" s="16">
        <f t="shared" si="12"/>
        <v>57.866082632736351</v>
      </c>
      <c r="E91" s="16">
        <f t="shared" si="13"/>
        <v>242.65518871071387</v>
      </c>
      <c r="F91" s="17">
        <f t="shared" si="14"/>
        <v>8495.1232888324739</v>
      </c>
    </row>
    <row r="92" spans="1:6" ht="18" x14ac:dyDescent="0.35">
      <c r="A92" s="22">
        <v>81</v>
      </c>
      <c r="B92" s="18">
        <f t="shared" si="10"/>
        <v>8495.1232888324739</v>
      </c>
      <c r="C92" s="16">
        <f t="shared" si="11"/>
        <v>186.0210334518307</v>
      </c>
      <c r="D92" s="16">
        <f t="shared" si="12"/>
        <v>56.634155258883162</v>
      </c>
      <c r="E92" s="16">
        <f t="shared" si="13"/>
        <v>242.65518871071387</v>
      </c>
      <c r="F92" s="17">
        <f t="shared" si="14"/>
        <v>8309.1022553806433</v>
      </c>
    </row>
    <row r="93" spans="1:6" ht="18" x14ac:dyDescent="0.35">
      <c r="A93" s="23">
        <v>82</v>
      </c>
      <c r="B93" s="18">
        <f t="shared" si="10"/>
        <v>8309.1022553806433</v>
      </c>
      <c r="C93" s="16">
        <f t="shared" si="11"/>
        <v>187.26117367484292</v>
      </c>
      <c r="D93" s="16">
        <f t="shared" si="12"/>
        <v>55.394015035870957</v>
      </c>
      <c r="E93" s="16">
        <f t="shared" si="13"/>
        <v>242.65518871071387</v>
      </c>
      <c r="F93" s="17">
        <f t="shared" si="14"/>
        <v>8121.8410817058002</v>
      </c>
    </row>
    <row r="94" spans="1:6" ht="18" x14ac:dyDescent="0.35">
      <c r="A94" s="22">
        <v>83</v>
      </c>
      <c r="B94" s="18">
        <f t="shared" si="10"/>
        <v>8121.8410817058002</v>
      </c>
      <c r="C94" s="16">
        <f t="shared" si="11"/>
        <v>188.50958149934186</v>
      </c>
      <c r="D94" s="16">
        <f t="shared" si="12"/>
        <v>54.145607211372003</v>
      </c>
      <c r="E94" s="16">
        <f t="shared" si="13"/>
        <v>242.65518871071387</v>
      </c>
      <c r="F94" s="17">
        <f t="shared" si="14"/>
        <v>7933.3315002064583</v>
      </c>
    </row>
    <row r="95" spans="1:6" ht="18" x14ac:dyDescent="0.35">
      <c r="A95" s="23">
        <v>84</v>
      </c>
      <c r="B95" s="18">
        <f t="shared" si="10"/>
        <v>7933.3315002064583</v>
      </c>
      <c r="C95" s="16">
        <f t="shared" si="11"/>
        <v>189.76631204267082</v>
      </c>
      <c r="D95" s="16">
        <f t="shared" si="12"/>
        <v>52.888876668043054</v>
      </c>
      <c r="E95" s="16">
        <f t="shared" si="13"/>
        <v>242.65518871071387</v>
      </c>
      <c r="F95" s="17">
        <f t="shared" si="14"/>
        <v>7743.5651881637878</v>
      </c>
    </row>
    <row r="96" spans="1:6" ht="18" x14ac:dyDescent="0.35">
      <c r="A96" s="22">
        <v>85</v>
      </c>
      <c r="B96" s="18">
        <f t="shared" si="10"/>
        <v>7743.5651881637878</v>
      </c>
      <c r="C96" s="16">
        <f t="shared" si="11"/>
        <v>191.03142078962196</v>
      </c>
      <c r="D96" s="16">
        <f t="shared" si="12"/>
        <v>51.623767921091918</v>
      </c>
      <c r="E96" s="16">
        <f t="shared" si="13"/>
        <v>242.65518871071387</v>
      </c>
      <c r="F96" s="17">
        <f t="shared" si="14"/>
        <v>7552.533767374166</v>
      </c>
    </row>
    <row r="97" spans="1:6" ht="18" x14ac:dyDescent="0.35">
      <c r="A97" s="23">
        <v>86</v>
      </c>
      <c r="B97" s="18">
        <f t="shared" si="10"/>
        <v>7552.533767374166</v>
      </c>
      <c r="C97" s="16">
        <f t="shared" si="11"/>
        <v>192.30496359488609</v>
      </c>
      <c r="D97" s="16">
        <f t="shared" si="12"/>
        <v>50.350225115827776</v>
      </c>
      <c r="E97" s="16">
        <f t="shared" si="13"/>
        <v>242.65518871071387</v>
      </c>
      <c r="F97" s="17">
        <f t="shared" si="14"/>
        <v>7360.2288037792796</v>
      </c>
    </row>
    <row r="98" spans="1:6" ht="18" x14ac:dyDescent="0.35">
      <c r="A98" s="22">
        <v>87</v>
      </c>
      <c r="B98" s="18">
        <f t="shared" si="10"/>
        <v>7360.2288037792796</v>
      </c>
      <c r="C98" s="16">
        <f t="shared" si="11"/>
        <v>193.58699668551867</v>
      </c>
      <c r="D98" s="16">
        <f t="shared" si="12"/>
        <v>49.068192025195202</v>
      </c>
      <c r="E98" s="16">
        <f t="shared" si="13"/>
        <v>242.65518871071387</v>
      </c>
      <c r="F98" s="17">
        <f t="shared" si="14"/>
        <v>7166.6418070937607</v>
      </c>
    </row>
    <row r="99" spans="1:6" ht="18" x14ac:dyDescent="0.35">
      <c r="A99" s="23">
        <v>88</v>
      </c>
      <c r="B99" s="18">
        <f t="shared" si="10"/>
        <v>7166.6418070937607</v>
      </c>
      <c r="C99" s="16">
        <f t="shared" si="11"/>
        <v>194.87757666342213</v>
      </c>
      <c r="D99" s="16">
        <f t="shared" si="12"/>
        <v>47.77761204729174</v>
      </c>
      <c r="E99" s="16">
        <f t="shared" si="13"/>
        <v>242.65518871071387</v>
      </c>
      <c r="F99" s="17">
        <f t="shared" si="14"/>
        <v>6971.764230430339</v>
      </c>
    </row>
    <row r="100" spans="1:6" ht="18" x14ac:dyDescent="0.35">
      <c r="A100" s="22">
        <v>89</v>
      </c>
      <c r="B100" s="18">
        <f t="shared" si="10"/>
        <v>6971.764230430339</v>
      </c>
      <c r="C100" s="16">
        <f t="shared" si="11"/>
        <v>196.17676050784493</v>
      </c>
      <c r="D100" s="16">
        <f t="shared" si="12"/>
        <v>46.478428202868933</v>
      </c>
      <c r="E100" s="16">
        <f t="shared" si="13"/>
        <v>242.65518871071387</v>
      </c>
      <c r="F100" s="17">
        <f t="shared" si="14"/>
        <v>6775.5874699224942</v>
      </c>
    </row>
    <row r="101" spans="1:6" ht="18" x14ac:dyDescent="0.35">
      <c r="A101" s="23">
        <v>90</v>
      </c>
      <c r="B101" s="18">
        <f t="shared" si="10"/>
        <v>6775.5874699224942</v>
      </c>
      <c r="C101" s="16">
        <f t="shared" si="11"/>
        <v>197.48460557789724</v>
      </c>
      <c r="D101" s="16">
        <f t="shared" si="12"/>
        <v>45.170583132816631</v>
      </c>
      <c r="E101" s="16">
        <f t="shared" si="13"/>
        <v>242.65518871071387</v>
      </c>
      <c r="F101" s="17">
        <f t="shared" si="14"/>
        <v>6578.102864344597</v>
      </c>
    </row>
    <row r="102" spans="1:6" ht="18" x14ac:dyDescent="0.35">
      <c r="A102" s="22">
        <v>91</v>
      </c>
      <c r="B102" s="18">
        <f t="shared" si="10"/>
        <v>6578.102864344597</v>
      </c>
      <c r="C102" s="16">
        <f t="shared" si="11"/>
        <v>198.80116961508321</v>
      </c>
      <c r="D102" s="16">
        <f t="shared" si="12"/>
        <v>43.854019095630655</v>
      </c>
      <c r="E102" s="16">
        <f t="shared" si="13"/>
        <v>242.65518871071387</v>
      </c>
      <c r="F102" s="17">
        <f t="shared" si="14"/>
        <v>6379.3016947295137</v>
      </c>
    </row>
    <row r="103" spans="1:6" ht="18" x14ac:dyDescent="0.35">
      <c r="A103" s="23">
        <v>92</v>
      </c>
      <c r="B103" s="18">
        <f t="shared" si="10"/>
        <v>6379.3016947295137</v>
      </c>
      <c r="C103" s="16">
        <f t="shared" si="11"/>
        <v>200.12651074585045</v>
      </c>
      <c r="D103" s="16">
        <f t="shared" si="12"/>
        <v>42.528677964863427</v>
      </c>
      <c r="E103" s="16">
        <f t="shared" si="13"/>
        <v>242.65518871071387</v>
      </c>
      <c r="F103" s="17">
        <f t="shared" si="14"/>
        <v>6179.1751839836634</v>
      </c>
    </row>
    <row r="104" spans="1:6" ht="18" x14ac:dyDescent="0.35">
      <c r="A104" s="22">
        <v>93</v>
      </c>
      <c r="B104" s="18">
        <f t="shared" si="10"/>
        <v>6179.1751839836634</v>
      </c>
      <c r="C104" s="16">
        <f t="shared" si="11"/>
        <v>201.46068748415613</v>
      </c>
      <c r="D104" s="16">
        <f t="shared" si="12"/>
        <v>41.194501226557755</v>
      </c>
      <c r="E104" s="16">
        <f t="shared" si="13"/>
        <v>242.65518871071387</v>
      </c>
      <c r="F104" s="17">
        <f t="shared" si="14"/>
        <v>5977.7144964995068</v>
      </c>
    </row>
    <row r="105" spans="1:6" ht="18" x14ac:dyDescent="0.35">
      <c r="A105" s="23">
        <v>94</v>
      </c>
      <c r="B105" s="18">
        <f t="shared" si="10"/>
        <v>5977.7144964995068</v>
      </c>
      <c r="C105" s="16">
        <f t="shared" si="11"/>
        <v>202.80375873405049</v>
      </c>
      <c r="D105" s="16">
        <f t="shared" si="12"/>
        <v>39.851429976663375</v>
      </c>
      <c r="E105" s="16">
        <f t="shared" si="13"/>
        <v>242.65518871071387</v>
      </c>
      <c r="F105" s="17">
        <f t="shared" si="14"/>
        <v>5774.9107377654564</v>
      </c>
    </row>
    <row r="106" spans="1:6" ht="18" x14ac:dyDescent="0.35">
      <c r="A106" s="22">
        <v>95</v>
      </c>
      <c r="B106" s="18">
        <f t="shared" si="10"/>
        <v>5774.9107377654564</v>
      </c>
      <c r="C106" s="16">
        <f t="shared" si="11"/>
        <v>204.1557837922775</v>
      </c>
      <c r="D106" s="16">
        <f t="shared" si="12"/>
        <v>38.499404918436376</v>
      </c>
      <c r="E106" s="16">
        <f t="shared" si="13"/>
        <v>242.65518871071387</v>
      </c>
      <c r="F106" s="17">
        <f t="shared" si="14"/>
        <v>5570.754953973179</v>
      </c>
    </row>
    <row r="107" spans="1:6" ht="18" x14ac:dyDescent="0.35">
      <c r="A107" s="23">
        <v>96</v>
      </c>
      <c r="B107" s="18">
        <f t="shared" si="10"/>
        <v>5570.754953973179</v>
      </c>
      <c r="C107" s="16">
        <f t="shared" si="11"/>
        <v>205.51682235089268</v>
      </c>
      <c r="D107" s="16">
        <f t="shared" si="12"/>
        <v>37.138366359821198</v>
      </c>
      <c r="E107" s="16">
        <f t="shared" si="13"/>
        <v>242.65518871071387</v>
      </c>
      <c r="F107" s="17">
        <f t="shared" si="14"/>
        <v>5365.2381316222863</v>
      </c>
    </row>
    <row r="108" spans="1:6" ht="18" x14ac:dyDescent="0.35">
      <c r="A108" s="22">
        <v>97</v>
      </c>
      <c r="B108" s="18">
        <f t="shared" si="10"/>
        <v>5365.2381316222863</v>
      </c>
      <c r="C108" s="16">
        <f t="shared" si="11"/>
        <v>206.88693449989864</v>
      </c>
      <c r="D108" s="16">
        <f t="shared" si="12"/>
        <v>35.768254210815243</v>
      </c>
      <c r="E108" s="16">
        <f t="shared" si="13"/>
        <v>242.6551887107139</v>
      </c>
      <c r="F108" s="17">
        <f t="shared" si="14"/>
        <v>5158.3511971223879</v>
      </c>
    </row>
    <row r="109" spans="1:6" ht="18" x14ac:dyDescent="0.35">
      <c r="A109" s="23">
        <v>98</v>
      </c>
      <c r="B109" s="18">
        <f t="shared" si="10"/>
        <v>5158.3511971223879</v>
      </c>
      <c r="C109" s="16">
        <f t="shared" si="11"/>
        <v>208.26618072989794</v>
      </c>
      <c r="D109" s="16">
        <f t="shared" si="12"/>
        <v>34.389007980815919</v>
      </c>
      <c r="E109" s="16">
        <f t="shared" si="13"/>
        <v>242.65518871071384</v>
      </c>
      <c r="F109" s="17">
        <f t="shared" si="14"/>
        <v>4950.0850163924897</v>
      </c>
    </row>
    <row r="110" spans="1:6" ht="18" x14ac:dyDescent="0.35">
      <c r="A110" s="22">
        <v>99</v>
      </c>
      <c r="B110" s="18">
        <f t="shared" si="10"/>
        <v>4950.0850163924897</v>
      </c>
      <c r="C110" s="16">
        <f t="shared" si="11"/>
        <v>209.65462193476395</v>
      </c>
      <c r="D110" s="16">
        <f t="shared" si="12"/>
        <v>33.000566775949927</v>
      </c>
      <c r="E110" s="16">
        <f t="shared" si="13"/>
        <v>242.65518871071387</v>
      </c>
      <c r="F110" s="17">
        <f t="shared" si="14"/>
        <v>4740.4303944577259</v>
      </c>
    </row>
    <row r="111" spans="1:6" ht="18" x14ac:dyDescent="0.35">
      <c r="A111" s="23">
        <v>100</v>
      </c>
      <c r="B111" s="18">
        <f t="shared" si="10"/>
        <v>4740.4303944577259</v>
      </c>
      <c r="C111" s="16">
        <f t="shared" si="11"/>
        <v>211.05231941432902</v>
      </c>
      <c r="D111" s="16">
        <f t="shared" si="12"/>
        <v>31.602869296384839</v>
      </c>
      <c r="E111" s="16">
        <f t="shared" si="13"/>
        <v>242.65518871071384</v>
      </c>
      <c r="F111" s="17">
        <f t="shared" si="14"/>
        <v>4529.3780750433971</v>
      </c>
    </row>
    <row r="112" spans="1:6" ht="18" x14ac:dyDescent="0.35">
      <c r="A112" s="22">
        <v>101</v>
      </c>
      <c r="B112" s="18">
        <f t="shared" si="10"/>
        <v>4529.3780750433971</v>
      </c>
      <c r="C112" s="16">
        <f t="shared" si="11"/>
        <v>212.45933487709124</v>
      </c>
      <c r="D112" s="16">
        <f t="shared" si="12"/>
        <v>30.19585383362265</v>
      </c>
      <c r="E112" s="16">
        <f t="shared" si="13"/>
        <v>242.6551887107139</v>
      </c>
      <c r="F112" s="17">
        <f t="shared" si="14"/>
        <v>4316.9187401663057</v>
      </c>
    </row>
    <row r="113" spans="1:6" ht="18" x14ac:dyDescent="0.35">
      <c r="A113" s="23">
        <v>102</v>
      </c>
      <c r="B113" s="18">
        <f t="shared" si="10"/>
        <v>4316.9187401663057</v>
      </c>
      <c r="C113" s="16">
        <f t="shared" si="11"/>
        <v>213.8757304429385</v>
      </c>
      <c r="D113" s="16">
        <f t="shared" si="12"/>
        <v>28.779458267775372</v>
      </c>
      <c r="E113" s="16">
        <f t="shared" si="13"/>
        <v>242.65518871071387</v>
      </c>
      <c r="F113" s="17">
        <f t="shared" si="14"/>
        <v>4103.0430097233675</v>
      </c>
    </row>
    <row r="114" spans="1:6" ht="18" x14ac:dyDescent="0.35">
      <c r="A114" s="22">
        <v>103</v>
      </c>
      <c r="B114" s="18">
        <f t="shared" si="10"/>
        <v>4103.0430097233675</v>
      </c>
      <c r="C114" s="16">
        <f t="shared" si="11"/>
        <v>215.30156864589142</v>
      </c>
      <c r="D114" s="16">
        <f t="shared" si="12"/>
        <v>27.353620064822451</v>
      </c>
      <c r="E114" s="16">
        <f t="shared" si="13"/>
        <v>242.65518871071387</v>
      </c>
      <c r="F114" s="17">
        <f t="shared" si="14"/>
        <v>3887.7414410774759</v>
      </c>
    </row>
    <row r="115" spans="1:6" ht="18" x14ac:dyDescent="0.35">
      <c r="A115" s="23">
        <v>104</v>
      </c>
      <c r="B115" s="18">
        <f t="shared" si="10"/>
        <v>3887.7414410774759</v>
      </c>
      <c r="C115" s="16">
        <f t="shared" si="11"/>
        <v>216.73691243686403</v>
      </c>
      <c r="D115" s="16">
        <f t="shared" si="12"/>
        <v>25.918276273849841</v>
      </c>
      <c r="E115" s="16">
        <f t="shared" si="13"/>
        <v>242.65518871071387</v>
      </c>
      <c r="F115" s="17">
        <f t="shared" si="14"/>
        <v>3671.0045286406121</v>
      </c>
    </row>
    <row r="116" spans="1:6" ht="18" x14ac:dyDescent="0.35">
      <c r="A116" s="22">
        <v>105</v>
      </c>
      <c r="B116" s="18">
        <f t="shared" si="10"/>
        <v>3671.0045286406121</v>
      </c>
      <c r="C116" s="16">
        <f t="shared" si="11"/>
        <v>218.18182518644312</v>
      </c>
      <c r="D116" s="16">
        <f t="shared" si="12"/>
        <v>24.473363524270749</v>
      </c>
      <c r="E116" s="16">
        <f t="shared" si="13"/>
        <v>242.65518871071387</v>
      </c>
      <c r="F116" s="17">
        <f t="shared" si="14"/>
        <v>3452.8227034541687</v>
      </c>
    </row>
    <row r="117" spans="1:6" ht="18" x14ac:dyDescent="0.35">
      <c r="A117" s="23">
        <v>106</v>
      </c>
      <c r="B117" s="18">
        <f t="shared" si="10"/>
        <v>3452.8227034541687</v>
      </c>
      <c r="C117" s="16">
        <f t="shared" si="11"/>
        <v>219.63637068768608</v>
      </c>
      <c r="D117" s="16">
        <f t="shared" si="12"/>
        <v>23.018818023027791</v>
      </c>
      <c r="E117" s="16">
        <f t="shared" si="13"/>
        <v>242.65518871071387</v>
      </c>
      <c r="F117" s="17">
        <f t="shared" si="14"/>
        <v>3233.1863327664828</v>
      </c>
    </row>
    <row r="118" spans="1:6" ht="18" x14ac:dyDescent="0.35">
      <c r="A118" s="22">
        <v>107</v>
      </c>
      <c r="B118" s="18">
        <f t="shared" si="10"/>
        <v>3233.1863327664828</v>
      </c>
      <c r="C118" s="16">
        <f t="shared" si="11"/>
        <v>221.10061315893734</v>
      </c>
      <c r="D118" s="16">
        <f t="shared" si="12"/>
        <v>21.554575551776551</v>
      </c>
      <c r="E118" s="16">
        <f t="shared" si="13"/>
        <v>242.6551887107139</v>
      </c>
      <c r="F118" s="17">
        <f t="shared" si="14"/>
        <v>3012.0857196075453</v>
      </c>
    </row>
    <row r="119" spans="1:6" ht="18" x14ac:dyDescent="0.35">
      <c r="A119" s="23">
        <v>108</v>
      </c>
      <c r="B119" s="18">
        <f t="shared" si="10"/>
        <v>3012.0857196075453</v>
      </c>
      <c r="C119" s="16">
        <f t="shared" si="11"/>
        <v>222.57461724666356</v>
      </c>
      <c r="D119" s="16">
        <f t="shared" si="12"/>
        <v>20.080571464050305</v>
      </c>
      <c r="E119" s="16">
        <f t="shared" si="13"/>
        <v>242.65518871071387</v>
      </c>
      <c r="F119" s="17">
        <f t="shared" si="14"/>
        <v>2789.511102360882</v>
      </c>
    </row>
    <row r="120" spans="1:6" ht="18" x14ac:dyDescent="0.35">
      <c r="A120" s="22">
        <v>109</v>
      </c>
      <c r="B120" s="18">
        <f t="shared" si="10"/>
        <v>2789.511102360882</v>
      </c>
      <c r="C120" s="16">
        <f t="shared" si="11"/>
        <v>224.05844802830799</v>
      </c>
      <c r="D120" s="16">
        <f t="shared" si="12"/>
        <v>18.59674068240588</v>
      </c>
      <c r="E120" s="16">
        <f t="shared" si="13"/>
        <v>242.65518871071387</v>
      </c>
      <c r="F120" s="17">
        <f t="shared" si="14"/>
        <v>2565.4526543325742</v>
      </c>
    </row>
    <row r="121" spans="1:6" ht="18" x14ac:dyDescent="0.35">
      <c r="A121" s="23">
        <v>110</v>
      </c>
      <c r="B121" s="18">
        <f t="shared" si="10"/>
        <v>2565.4526543325742</v>
      </c>
      <c r="C121" s="16">
        <f t="shared" si="11"/>
        <v>225.55217101516337</v>
      </c>
      <c r="D121" s="16">
        <f t="shared" si="12"/>
        <v>17.103017695550495</v>
      </c>
      <c r="E121" s="16">
        <f t="shared" si="13"/>
        <v>242.65518871071387</v>
      </c>
      <c r="F121" s="17">
        <f t="shared" si="14"/>
        <v>2339.9004833174108</v>
      </c>
    </row>
    <row r="122" spans="1:6" ht="18" x14ac:dyDescent="0.35">
      <c r="A122" s="22">
        <v>111</v>
      </c>
      <c r="B122" s="18">
        <f t="shared" si="10"/>
        <v>2339.9004833174108</v>
      </c>
      <c r="C122" s="16">
        <f t="shared" si="11"/>
        <v>227.05585215526446</v>
      </c>
      <c r="D122" s="16">
        <f t="shared" si="12"/>
        <v>15.599336555449405</v>
      </c>
      <c r="E122" s="16">
        <f t="shared" si="13"/>
        <v>242.65518871071387</v>
      </c>
      <c r="F122" s="17">
        <f t="shared" si="14"/>
        <v>2112.8446311621465</v>
      </c>
    </row>
    <row r="123" spans="1:6" ht="18" x14ac:dyDescent="0.35">
      <c r="A123" s="23">
        <v>112</v>
      </c>
      <c r="B123" s="18">
        <f t="shared" si="10"/>
        <v>2112.8446311621465</v>
      </c>
      <c r="C123" s="16">
        <f t="shared" si="11"/>
        <v>228.56955783629957</v>
      </c>
      <c r="D123" s="16">
        <f t="shared" si="12"/>
        <v>14.085630874414312</v>
      </c>
      <c r="E123" s="16">
        <f t="shared" si="13"/>
        <v>242.65518871071387</v>
      </c>
      <c r="F123" s="17">
        <f t="shared" si="14"/>
        <v>1884.275073325847</v>
      </c>
    </row>
    <row r="124" spans="1:6" ht="18" x14ac:dyDescent="0.35">
      <c r="A124" s="22">
        <v>113</v>
      </c>
      <c r="B124" s="18">
        <f t="shared" si="10"/>
        <v>1884.275073325847</v>
      </c>
      <c r="C124" s="16">
        <f t="shared" si="11"/>
        <v>230.09335488854157</v>
      </c>
      <c r="D124" s="16">
        <f t="shared" si="12"/>
        <v>12.561833822172312</v>
      </c>
      <c r="E124" s="16">
        <f t="shared" si="13"/>
        <v>242.65518871071387</v>
      </c>
      <c r="F124" s="17">
        <f t="shared" si="14"/>
        <v>1654.1817184373053</v>
      </c>
    </row>
    <row r="125" spans="1:6" ht="18" x14ac:dyDescent="0.35">
      <c r="A125" s="23">
        <v>114</v>
      </c>
      <c r="B125" s="18">
        <f t="shared" si="10"/>
        <v>1654.1817184373053</v>
      </c>
      <c r="C125" s="16">
        <f t="shared" si="11"/>
        <v>231.62731058779849</v>
      </c>
      <c r="D125" s="16">
        <f t="shared" si="12"/>
        <v>11.027878122915368</v>
      </c>
      <c r="E125" s="16">
        <f t="shared" si="13"/>
        <v>242.65518871071384</v>
      </c>
      <c r="F125" s="17">
        <f t="shared" si="14"/>
        <v>1422.5544078495068</v>
      </c>
    </row>
    <row r="126" spans="1:6" ht="18" x14ac:dyDescent="0.35">
      <c r="A126" s="22">
        <v>115</v>
      </c>
      <c r="B126" s="18">
        <f t="shared" si="10"/>
        <v>1422.5544078495068</v>
      </c>
      <c r="C126" s="16">
        <f t="shared" si="11"/>
        <v>233.17149265838384</v>
      </c>
      <c r="D126" s="16">
        <f t="shared" si="12"/>
        <v>9.4836960523300444</v>
      </c>
      <c r="E126" s="16">
        <f t="shared" si="13"/>
        <v>242.65518871071387</v>
      </c>
      <c r="F126" s="17">
        <f t="shared" si="14"/>
        <v>1189.3829151911229</v>
      </c>
    </row>
    <row r="127" spans="1:6" ht="18" x14ac:dyDescent="0.35">
      <c r="A127" s="23">
        <v>116</v>
      </c>
      <c r="B127" s="18">
        <f t="shared" si="10"/>
        <v>1189.3829151911229</v>
      </c>
      <c r="C127" s="16">
        <f t="shared" si="11"/>
        <v>234.72596927610638</v>
      </c>
      <c r="D127" s="16">
        <f t="shared" si="12"/>
        <v>7.9292194346074867</v>
      </c>
      <c r="E127" s="16">
        <f t="shared" si="13"/>
        <v>242.65518871071387</v>
      </c>
      <c r="F127" s="17">
        <f t="shared" si="14"/>
        <v>954.65694591501654</v>
      </c>
    </row>
    <row r="128" spans="1:6" ht="18" x14ac:dyDescent="0.35">
      <c r="A128" s="22">
        <v>117</v>
      </c>
      <c r="B128" s="18">
        <f t="shared" si="10"/>
        <v>954.65694591501654</v>
      </c>
      <c r="C128" s="16">
        <f t="shared" si="11"/>
        <v>236.29080907128042</v>
      </c>
      <c r="D128" s="16">
        <f t="shared" si="12"/>
        <v>6.3643796394334435</v>
      </c>
      <c r="E128" s="16">
        <f t="shared" si="13"/>
        <v>242.65518871071387</v>
      </c>
      <c r="F128" s="17">
        <f t="shared" si="14"/>
        <v>718.36613684373606</v>
      </c>
    </row>
    <row r="129" spans="1:6" ht="18" x14ac:dyDescent="0.35">
      <c r="A129" s="23">
        <v>118</v>
      </c>
      <c r="B129" s="18">
        <f t="shared" si="10"/>
        <v>718.36613684373606</v>
      </c>
      <c r="C129" s="16">
        <f t="shared" si="11"/>
        <v>237.86608113175564</v>
      </c>
      <c r="D129" s="16">
        <f t="shared" si="12"/>
        <v>4.78910757895824</v>
      </c>
      <c r="E129" s="16">
        <f t="shared" si="13"/>
        <v>242.65518871071387</v>
      </c>
      <c r="F129" s="17">
        <f t="shared" si="14"/>
        <v>480.50005571198039</v>
      </c>
    </row>
    <row r="130" spans="1:6" ht="18" x14ac:dyDescent="0.35">
      <c r="A130" s="22">
        <v>119</v>
      </c>
      <c r="B130" s="18">
        <f t="shared" si="10"/>
        <v>480.50005571198039</v>
      </c>
      <c r="C130" s="16">
        <f t="shared" si="11"/>
        <v>239.45185500596733</v>
      </c>
      <c r="D130" s="16">
        <f t="shared" si="12"/>
        <v>3.203333704746536</v>
      </c>
      <c r="E130" s="16">
        <f t="shared" si="13"/>
        <v>242.65518871071387</v>
      </c>
      <c r="F130" s="17">
        <f t="shared" si="14"/>
        <v>241.04820070601306</v>
      </c>
    </row>
    <row r="131" spans="1:6" ht="18" x14ac:dyDescent="0.35">
      <c r="A131" s="23">
        <v>120</v>
      </c>
      <c r="B131" s="18">
        <f t="shared" si="10"/>
        <v>241.04820070601306</v>
      </c>
      <c r="C131" s="16">
        <f t="shared" si="11"/>
        <v>241.04820070600712</v>
      </c>
      <c r="D131" s="16">
        <f t="shared" si="12"/>
        <v>1.6069880047067537</v>
      </c>
      <c r="E131" s="16">
        <f t="shared" si="13"/>
        <v>242.65518871071387</v>
      </c>
      <c r="F131" s="17">
        <f t="shared" si="14"/>
        <v>5.9401372709544376E-12</v>
      </c>
    </row>
    <row r="132" spans="1:6" ht="18" x14ac:dyDescent="0.35">
      <c r="A132" s="22">
        <v>121</v>
      </c>
      <c r="B132" s="18">
        <f t="shared" si="10"/>
        <v>0</v>
      </c>
      <c r="C132" s="16">
        <f t="shared" si="11"/>
        <v>0</v>
      </c>
      <c r="D132" s="16">
        <f t="shared" si="12"/>
        <v>0</v>
      </c>
      <c r="E132" s="16">
        <f t="shared" si="13"/>
        <v>0</v>
      </c>
      <c r="F132" s="17">
        <f t="shared" si="14"/>
        <v>0</v>
      </c>
    </row>
    <row r="133" spans="1:6" ht="18" x14ac:dyDescent="0.35">
      <c r="A133" s="23">
        <v>122</v>
      </c>
      <c r="B133" s="18">
        <f t="shared" si="10"/>
        <v>0</v>
      </c>
      <c r="C133" s="16">
        <f t="shared" si="11"/>
        <v>0</v>
      </c>
      <c r="D133" s="16">
        <f t="shared" si="12"/>
        <v>0</v>
      </c>
      <c r="E133" s="16">
        <f t="shared" si="13"/>
        <v>0</v>
      </c>
      <c r="F133" s="17">
        <f t="shared" si="14"/>
        <v>0</v>
      </c>
    </row>
    <row r="134" spans="1:6" ht="18" x14ac:dyDescent="0.35">
      <c r="A134" s="22">
        <v>123</v>
      </c>
      <c r="B134" s="18">
        <f t="shared" si="10"/>
        <v>0</v>
      </c>
      <c r="C134" s="16">
        <f t="shared" si="11"/>
        <v>0</v>
      </c>
      <c r="D134" s="16">
        <f t="shared" si="12"/>
        <v>0</v>
      </c>
      <c r="E134" s="16">
        <f t="shared" si="13"/>
        <v>0</v>
      </c>
      <c r="F134" s="17">
        <f t="shared" si="14"/>
        <v>0</v>
      </c>
    </row>
    <row r="135" spans="1:6" ht="18" x14ac:dyDescent="0.35">
      <c r="A135" s="23">
        <v>124</v>
      </c>
      <c r="B135" s="18">
        <f t="shared" si="10"/>
        <v>0</v>
      </c>
      <c r="C135" s="16">
        <f t="shared" si="11"/>
        <v>0</v>
      </c>
      <c r="D135" s="16">
        <f t="shared" si="12"/>
        <v>0</v>
      </c>
      <c r="E135" s="16">
        <f t="shared" si="13"/>
        <v>0</v>
      </c>
      <c r="F135" s="17">
        <f t="shared" si="14"/>
        <v>0</v>
      </c>
    </row>
    <row r="136" spans="1:6" ht="18" x14ac:dyDescent="0.35">
      <c r="A136" s="22">
        <v>125</v>
      </c>
      <c r="B136" s="18">
        <f t="shared" si="10"/>
        <v>0</v>
      </c>
      <c r="C136" s="16">
        <f t="shared" si="11"/>
        <v>0</v>
      </c>
      <c r="D136" s="16">
        <f t="shared" si="12"/>
        <v>0</v>
      </c>
      <c r="E136" s="16">
        <f t="shared" si="13"/>
        <v>0</v>
      </c>
      <c r="F136" s="17">
        <f t="shared" si="14"/>
        <v>0</v>
      </c>
    </row>
    <row r="137" spans="1:6" ht="18" x14ac:dyDescent="0.35">
      <c r="A137" s="23">
        <v>126</v>
      </c>
      <c r="B137" s="18">
        <f t="shared" si="10"/>
        <v>0</v>
      </c>
      <c r="C137" s="16">
        <f t="shared" si="11"/>
        <v>0</v>
      </c>
      <c r="D137" s="16">
        <f t="shared" si="12"/>
        <v>0</v>
      </c>
      <c r="E137" s="16">
        <f t="shared" si="13"/>
        <v>0</v>
      </c>
      <c r="F137" s="17">
        <f t="shared" si="14"/>
        <v>0</v>
      </c>
    </row>
    <row r="138" spans="1:6" ht="18" x14ac:dyDescent="0.35">
      <c r="A138" s="22">
        <v>127</v>
      </c>
      <c r="B138" s="18">
        <f t="shared" si="10"/>
        <v>0</v>
      </c>
      <c r="C138" s="16">
        <f t="shared" si="11"/>
        <v>0</v>
      </c>
      <c r="D138" s="16">
        <f t="shared" si="12"/>
        <v>0</v>
      </c>
      <c r="E138" s="16">
        <f t="shared" si="13"/>
        <v>0</v>
      </c>
      <c r="F138" s="17">
        <f t="shared" si="14"/>
        <v>0</v>
      </c>
    </row>
    <row r="139" spans="1:6" ht="18" x14ac:dyDescent="0.35">
      <c r="A139" s="23">
        <v>128</v>
      </c>
      <c r="B139" s="18">
        <f t="shared" si="10"/>
        <v>0</v>
      </c>
      <c r="C139" s="16">
        <f t="shared" si="11"/>
        <v>0</v>
      </c>
      <c r="D139" s="16">
        <f t="shared" si="12"/>
        <v>0</v>
      </c>
      <c r="E139" s="16">
        <f t="shared" si="13"/>
        <v>0</v>
      </c>
      <c r="F139" s="17">
        <f t="shared" si="14"/>
        <v>0</v>
      </c>
    </row>
    <row r="140" spans="1:6" ht="18" x14ac:dyDescent="0.35">
      <c r="A140" s="22">
        <v>129</v>
      </c>
      <c r="B140" s="18">
        <f t="shared" si="10"/>
        <v>0</v>
      </c>
      <c r="C140" s="16">
        <f t="shared" si="11"/>
        <v>0</v>
      </c>
      <c r="D140" s="16">
        <f t="shared" si="12"/>
        <v>0</v>
      </c>
      <c r="E140" s="16">
        <f t="shared" si="13"/>
        <v>0</v>
      </c>
      <c r="F140" s="17">
        <f t="shared" si="14"/>
        <v>0</v>
      </c>
    </row>
    <row r="141" spans="1:6" ht="18" x14ac:dyDescent="0.35">
      <c r="A141" s="23">
        <v>130</v>
      </c>
      <c r="B141" s="18">
        <f t="shared" si="10"/>
        <v>0</v>
      </c>
      <c r="C141" s="16">
        <f t="shared" si="11"/>
        <v>0</v>
      </c>
      <c r="D141" s="16">
        <f t="shared" si="12"/>
        <v>0</v>
      </c>
      <c r="E141" s="16">
        <f t="shared" si="13"/>
        <v>0</v>
      </c>
      <c r="F141" s="17">
        <f t="shared" si="14"/>
        <v>0</v>
      </c>
    </row>
    <row r="142" spans="1:6" ht="18" x14ac:dyDescent="0.35">
      <c r="A142" s="22">
        <v>131</v>
      </c>
      <c r="B142" s="18">
        <f t="shared" si="10"/>
        <v>0</v>
      </c>
      <c r="C142" s="16">
        <f t="shared" si="11"/>
        <v>0</v>
      </c>
      <c r="D142" s="16">
        <f t="shared" si="12"/>
        <v>0</v>
      </c>
      <c r="E142" s="16">
        <f t="shared" si="13"/>
        <v>0</v>
      </c>
      <c r="F142" s="17">
        <f t="shared" si="14"/>
        <v>0</v>
      </c>
    </row>
    <row r="143" spans="1:6" ht="18" x14ac:dyDescent="0.35">
      <c r="A143" s="23">
        <v>132</v>
      </c>
      <c r="B143" s="18">
        <f t="shared" si="10"/>
        <v>0</v>
      </c>
      <c r="C143" s="16">
        <f t="shared" si="11"/>
        <v>0</v>
      </c>
      <c r="D143" s="16">
        <f t="shared" si="12"/>
        <v>0</v>
      </c>
      <c r="E143" s="16">
        <f t="shared" si="13"/>
        <v>0</v>
      </c>
      <c r="F143" s="17">
        <f t="shared" si="14"/>
        <v>0</v>
      </c>
    </row>
    <row r="144" spans="1:6" ht="18" x14ac:dyDescent="0.35">
      <c r="A144" s="22">
        <v>133</v>
      </c>
      <c r="B144" s="18">
        <f t="shared" si="10"/>
        <v>0</v>
      </c>
      <c r="C144" s="16">
        <f t="shared" si="11"/>
        <v>0</v>
      </c>
      <c r="D144" s="16">
        <f t="shared" si="12"/>
        <v>0</v>
      </c>
      <c r="E144" s="16">
        <f t="shared" si="13"/>
        <v>0</v>
      </c>
      <c r="F144" s="17">
        <f t="shared" si="14"/>
        <v>0</v>
      </c>
    </row>
    <row r="145" spans="1:6" ht="18" x14ac:dyDescent="0.35">
      <c r="A145" s="23">
        <v>134</v>
      </c>
      <c r="B145" s="18">
        <f t="shared" si="10"/>
        <v>0</v>
      </c>
      <c r="C145" s="16">
        <f t="shared" si="11"/>
        <v>0</v>
      </c>
      <c r="D145" s="16">
        <f t="shared" si="12"/>
        <v>0</v>
      </c>
      <c r="E145" s="16">
        <f t="shared" si="13"/>
        <v>0</v>
      </c>
      <c r="F145" s="17">
        <f t="shared" si="14"/>
        <v>0</v>
      </c>
    </row>
    <row r="146" spans="1:6" ht="18" x14ac:dyDescent="0.35">
      <c r="A146" s="22">
        <v>135</v>
      </c>
      <c r="B146" s="18">
        <f t="shared" si="10"/>
        <v>0</v>
      </c>
      <c r="C146" s="16">
        <f t="shared" si="11"/>
        <v>0</v>
      </c>
      <c r="D146" s="16">
        <f t="shared" si="12"/>
        <v>0</v>
      </c>
      <c r="E146" s="16">
        <f t="shared" si="13"/>
        <v>0</v>
      </c>
      <c r="F146" s="17">
        <f t="shared" si="14"/>
        <v>0</v>
      </c>
    </row>
    <row r="147" spans="1:6" ht="18" x14ac:dyDescent="0.35">
      <c r="A147" s="23">
        <v>136</v>
      </c>
      <c r="B147" s="18">
        <f t="shared" si="10"/>
        <v>0</v>
      </c>
      <c r="C147" s="16">
        <f t="shared" si="11"/>
        <v>0</v>
      </c>
      <c r="D147" s="16">
        <f t="shared" si="12"/>
        <v>0</v>
      </c>
      <c r="E147" s="16">
        <f t="shared" si="13"/>
        <v>0</v>
      </c>
      <c r="F147" s="17">
        <f t="shared" si="14"/>
        <v>0</v>
      </c>
    </row>
    <row r="148" spans="1:6" ht="18" x14ac:dyDescent="0.35">
      <c r="A148" s="22">
        <v>137</v>
      </c>
      <c r="B148" s="18">
        <f t="shared" si="10"/>
        <v>0</v>
      </c>
      <c r="C148" s="16">
        <f t="shared" si="11"/>
        <v>0</v>
      </c>
      <c r="D148" s="16">
        <f t="shared" si="12"/>
        <v>0</v>
      </c>
      <c r="E148" s="16">
        <f t="shared" si="13"/>
        <v>0</v>
      </c>
      <c r="F148" s="17">
        <f t="shared" si="14"/>
        <v>0</v>
      </c>
    </row>
    <row r="149" spans="1:6" ht="18" x14ac:dyDescent="0.35">
      <c r="A149" s="23">
        <v>138</v>
      </c>
      <c r="B149" s="18">
        <f t="shared" si="10"/>
        <v>0</v>
      </c>
      <c r="C149" s="16">
        <f t="shared" si="11"/>
        <v>0</v>
      </c>
      <c r="D149" s="16">
        <f t="shared" si="12"/>
        <v>0</v>
      </c>
      <c r="E149" s="16">
        <f t="shared" si="13"/>
        <v>0</v>
      </c>
      <c r="F149" s="17">
        <f t="shared" si="14"/>
        <v>0</v>
      </c>
    </row>
    <row r="150" spans="1:6" ht="18" x14ac:dyDescent="0.35">
      <c r="A150" s="22">
        <v>139</v>
      </c>
      <c r="B150" s="18">
        <f t="shared" si="10"/>
        <v>0</v>
      </c>
      <c r="C150" s="16">
        <f t="shared" si="11"/>
        <v>0</v>
      </c>
      <c r="D150" s="16">
        <f t="shared" si="12"/>
        <v>0</v>
      </c>
      <c r="E150" s="16">
        <f t="shared" si="13"/>
        <v>0</v>
      </c>
      <c r="F150" s="17">
        <f t="shared" si="14"/>
        <v>0</v>
      </c>
    </row>
    <row r="151" spans="1:6" ht="18" x14ac:dyDescent="0.35">
      <c r="A151" s="23">
        <v>140</v>
      </c>
      <c r="B151" s="18">
        <f t="shared" si="10"/>
        <v>0</v>
      </c>
      <c r="C151" s="16">
        <f t="shared" si="11"/>
        <v>0</v>
      </c>
      <c r="D151" s="16">
        <f t="shared" si="12"/>
        <v>0</v>
      </c>
      <c r="E151" s="16">
        <f t="shared" si="13"/>
        <v>0</v>
      </c>
      <c r="F151" s="17">
        <f t="shared" si="14"/>
        <v>0</v>
      </c>
    </row>
    <row r="152" spans="1:6" ht="18" x14ac:dyDescent="0.35">
      <c r="A152" s="22">
        <v>141</v>
      </c>
      <c r="B152" s="18">
        <f t="shared" ref="B152:B191" si="15">IF(A152&lt;=$C$4,F151,0)</f>
        <v>0</v>
      </c>
      <c r="C152" s="16">
        <f t="shared" ref="C152:C191" si="16">IF(A152&lt;=$C$4,($C$5-D152),0)</f>
        <v>0</v>
      </c>
      <c r="D152" s="16">
        <f t="shared" ref="D152:D191" si="17">IF(A152&lt;=$C$4,(B152*$C$3/12),0)</f>
        <v>0</v>
      </c>
      <c r="E152" s="16">
        <f t="shared" ref="E152:E191" si="18">IF(A152&lt;=$C$4,(C152+D152),0)</f>
        <v>0</v>
      </c>
      <c r="F152" s="17">
        <f t="shared" ref="F152:F191" si="19">IF(A152&lt;=$C$4,(B152-C152),0)</f>
        <v>0</v>
      </c>
    </row>
    <row r="153" spans="1:6" ht="18" x14ac:dyDescent="0.35">
      <c r="A153" s="23">
        <v>142</v>
      </c>
      <c r="B153" s="18">
        <f t="shared" si="15"/>
        <v>0</v>
      </c>
      <c r="C153" s="16">
        <f t="shared" si="16"/>
        <v>0</v>
      </c>
      <c r="D153" s="16">
        <f t="shared" si="17"/>
        <v>0</v>
      </c>
      <c r="E153" s="16">
        <f t="shared" si="18"/>
        <v>0</v>
      </c>
      <c r="F153" s="17">
        <f t="shared" si="19"/>
        <v>0</v>
      </c>
    </row>
    <row r="154" spans="1:6" ht="18" x14ac:dyDescent="0.35">
      <c r="A154" s="22">
        <v>143</v>
      </c>
      <c r="B154" s="18">
        <f t="shared" si="15"/>
        <v>0</v>
      </c>
      <c r="C154" s="16">
        <f t="shared" si="16"/>
        <v>0</v>
      </c>
      <c r="D154" s="16">
        <f t="shared" si="17"/>
        <v>0</v>
      </c>
      <c r="E154" s="16">
        <f t="shared" si="18"/>
        <v>0</v>
      </c>
      <c r="F154" s="17">
        <f t="shared" si="19"/>
        <v>0</v>
      </c>
    </row>
    <row r="155" spans="1:6" ht="18" x14ac:dyDescent="0.35">
      <c r="A155" s="23">
        <v>144</v>
      </c>
      <c r="B155" s="18">
        <f t="shared" si="15"/>
        <v>0</v>
      </c>
      <c r="C155" s="16">
        <f t="shared" si="16"/>
        <v>0</v>
      </c>
      <c r="D155" s="16">
        <f t="shared" si="17"/>
        <v>0</v>
      </c>
      <c r="E155" s="16">
        <f t="shared" si="18"/>
        <v>0</v>
      </c>
      <c r="F155" s="17">
        <f t="shared" si="19"/>
        <v>0</v>
      </c>
    </row>
    <row r="156" spans="1:6" ht="18" x14ac:dyDescent="0.35">
      <c r="A156" s="22">
        <v>145</v>
      </c>
      <c r="B156" s="18">
        <f t="shared" si="15"/>
        <v>0</v>
      </c>
      <c r="C156" s="16">
        <f t="shared" si="16"/>
        <v>0</v>
      </c>
      <c r="D156" s="16">
        <f t="shared" si="17"/>
        <v>0</v>
      </c>
      <c r="E156" s="16">
        <f t="shared" si="18"/>
        <v>0</v>
      </c>
      <c r="F156" s="17">
        <f t="shared" si="19"/>
        <v>0</v>
      </c>
    </row>
    <row r="157" spans="1:6" ht="18" x14ac:dyDescent="0.35">
      <c r="A157" s="23">
        <v>146</v>
      </c>
      <c r="B157" s="18">
        <f t="shared" si="15"/>
        <v>0</v>
      </c>
      <c r="C157" s="16">
        <f t="shared" si="16"/>
        <v>0</v>
      </c>
      <c r="D157" s="16">
        <f t="shared" si="17"/>
        <v>0</v>
      </c>
      <c r="E157" s="16">
        <f t="shared" si="18"/>
        <v>0</v>
      </c>
      <c r="F157" s="17">
        <f t="shared" si="19"/>
        <v>0</v>
      </c>
    </row>
    <row r="158" spans="1:6" ht="18" x14ac:dyDescent="0.35">
      <c r="A158" s="22">
        <v>147</v>
      </c>
      <c r="B158" s="18">
        <f t="shared" si="15"/>
        <v>0</v>
      </c>
      <c r="C158" s="16">
        <f t="shared" si="16"/>
        <v>0</v>
      </c>
      <c r="D158" s="16">
        <f t="shared" si="17"/>
        <v>0</v>
      </c>
      <c r="E158" s="16">
        <f t="shared" si="18"/>
        <v>0</v>
      </c>
      <c r="F158" s="17">
        <f t="shared" si="19"/>
        <v>0</v>
      </c>
    </row>
    <row r="159" spans="1:6" ht="18" x14ac:dyDescent="0.35">
      <c r="A159" s="23">
        <v>148</v>
      </c>
      <c r="B159" s="18">
        <f t="shared" si="15"/>
        <v>0</v>
      </c>
      <c r="C159" s="16">
        <f t="shared" si="16"/>
        <v>0</v>
      </c>
      <c r="D159" s="16">
        <f t="shared" si="17"/>
        <v>0</v>
      </c>
      <c r="E159" s="16">
        <f t="shared" si="18"/>
        <v>0</v>
      </c>
      <c r="F159" s="17">
        <f t="shared" si="19"/>
        <v>0</v>
      </c>
    </row>
    <row r="160" spans="1:6" ht="18" x14ac:dyDescent="0.35">
      <c r="A160" s="22">
        <v>149</v>
      </c>
      <c r="B160" s="18">
        <f t="shared" si="15"/>
        <v>0</v>
      </c>
      <c r="C160" s="16">
        <f t="shared" si="16"/>
        <v>0</v>
      </c>
      <c r="D160" s="16">
        <f t="shared" si="17"/>
        <v>0</v>
      </c>
      <c r="E160" s="16">
        <f t="shared" si="18"/>
        <v>0</v>
      </c>
      <c r="F160" s="17">
        <f t="shared" si="19"/>
        <v>0</v>
      </c>
    </row>
    <row r="161" spans="1:6" ht="18" x14ac:dyDescent="0.35">
      <c r="A161" s="23">
        <v>150</v>
      </c>
      <c r="B161" s="18">
        <f t="shared" si="15"/>
        <v>0</v>
      </c>
      <c r="C161" s="16">
        <f t="shared" si="16"/>
        <v>0</v>
      </c>
      <c r="D161" s="16">
        <f t="shared" si="17"/>
        <v>0</v>
      </c>
      <c r="E161" s="16">
        <f t="shared" si="18"/>
        <v>0</v>
      </c>
      <c r="F161" s="17">
        <f t="shared" si="19"/>
        <v>0</v>
      </c>
    </row>
    <row r="162" spans="1:6" ht="18" x14ac:dyDescent="0.35">
      <c r="A162" s="22">
        <v>151</v>
      </c>
      <c r="B162" s="18">
        <f t="shared" si="15"/>
        <v>0</v>
      </c>
      <c r="C162" s="16">
        <f t="shared" si="16"/>
        <v>0</v>
      </c>
      <c r="D162" s="16">
        <f t="shared" si="17"/>
        <v>0</v>
      </c>
      <c r="E162" s="16">
        <f t="shared" si="18"/>
        <v>0</v>
      </c>
      <c r="F162" s="17">
        <f t="shared" si="19"/>
        <v>0</v>
      </c>
    </row>
    <row r="163" spans="1:6" ht="18" x14ac:dyDescent="0.35">
      <c r="A163" s="23">
        <v>152</v>
      </c>
      <c r="B163" s="18">
        <f t="shared" si="15"/>
        <v>0</v>
      </c>
      <c r="C163" s="16">
        <f t="shared" si="16"/>
        <v>0</v>
      </c>
      <c r="D163" s="16">
        <f t="shared" si="17"/>
        <v>0</v>
      </c>
      <c r="E163" s="16">
        <f t="shared" si="18"/>
        <v>0</v>
      </c>
      <c r="F163" s="17">
        <f t="shared" si="19"/>
        <v>0</v>
      </c>
    </row>
    <row r="164" spans="1:6" ht="18" x14ac:dyDescent="0.35">
      <c r="A164" s="22">
        <v>153</v>
      </c>
      <c r="B164" s="18">
        <f t="shared" si="15"/>
        <v>0</v>
      </c>
      <c r="C164" s="16">
        <f t="shared" si="16"/>
        <v>0</v>
      </c>
      <c r="D164" s="16">
        <f t="shared" si="17"/>
        <v>0</v>
      </c>
      <c r="E164" s="16">
        <f t="shared" si="18"/>
        <v>0</v>
      </c>
      <c r="F164" s="17">
        <f t="shared" si="19"/>
        <v>0</v>
      </c>
    </row>
    <row r="165" spans="1:6" ht="18" x14ac:dyDescent="0.35">
      <c r="A165" s="23">
        <v>154</v>
      </c>
      <c r="B165" s="18">
        <f t="shared" si="15"/>
        <v>0</v>
      </c>
      <c r="C165" s="16">
        <f t="shared" si="16"/>
        <v>0</v>
      </c>
      <c r="D165" s="16">
        <f t="shared" si="17"/>
        <v>0</v>
      </c>
      <c r="E165" s="16">
        <f t="shared" si="18"/>
        <v>0</v>
      </c>
      <c r="F165" s="17">
        <f t="shared" si="19"/>
        <v>0</v>
      </c>
    </row>
    <row r="166" spans="1:6" ht="18" x14ac:dyDescent="0.35">
      <c r="A166" s="22">
        <v>155</v>
      </c>
      <c r="B166" s="18">
        <f t="shared" si="15"/>
        <v>0</v>
      </c>
      <c r="C166" s="16">
        <f t="shared" si="16"/>
        <v>0</v>
      </c>
      <c r="D166" s="16">
        <f t="shared" si="17"/>
        <v>0</v>
      </c>
      <c r="E166" s="16">
        <f t="shared" si="18"/>
        <v>0</v>
      </c>
      <c r="F166" s="17">
        <f t="shared" si="19"/>
        <v>0</v>
      </c>
    </row>
    <row r="167" spans="1:6" ht="18" x14ac:dyDescent="0.35">
      <c r="A167" s="23">
        <v>156</v>
      </c>
      <c r="B167" s="18">
        <f t="shared" si="15"/>
        <v>0</v>
      </c>
      <c r="C167" s="16">
        <f t="shared" si="16"/>
        <v>0</v>
      </c>
      <c r="D167" s="16">
        <f t="shared" si="17"/>
        <v>0</v>
      </c>
      <c r="E167" s="16">
        <f t="shared" si="18"/>
        <v>0</v>
      </c>
      <c r="F167" s="17">
        <f t="shared" si="19"/>
        <v>0</v>
      </c>
    </row>
    <row r="168" spans="1:6" ht="18" x14ac:dyDescent="0.35">
      <c r="A168" s="22">
        <v>157</v>
      </c>
      <c r="B168" s="18">
        <f t="shared" si="15"/>
        <v>0</v>
      </c>
      <c r="C168" s="16">
        <f t="shared" si="16"/>
        <v>0</v>
      </c>
      <c r="D168" s="16">
        <f t="shared" si="17"/>
        <v>0</v>
      </c>
      <c r="E168" s="16">
        <f t="shared" si="18"/>
        <v>0</v>
      </c>
      <c r="F168" s="17">
        <f t="shared" si="19"/>
        <v>0</v>
      </c>
    </row>
    <row r="169" spans="1:6" ht="18" x14ac:dyDescent="0.35">
      <c r="A169" s="23">
        <v>158</v>
      </c>
      <c r="B169" s="18">
        <f t="shared" si="15"/>
        <v>0</v>
      </c>
      <c r="C169" s="16">
        <f t="shared" si="16"/>
        <v>0</v>
      </c>
      <c r="D169" s="16">
        <f t="shared" si="17"/>
        <v>0</v>
      </c>
      <c r="E169" s="16">
        <f t="shared" si="18"/>
        <v>0</v>
      </c>
      <c r="F169" s="17">
        <f t="shared" si="19"/>
        <v>0</v>
      </c>
    </row>
    <row r="170" spans="1:6" ht="18" x14ac:dyDescent="0.35">
      <c r="A170" s="22">
        <v>159</v>
      </c>
      <c r="B170" s="18">
        <f t="shared" si="15"/>
        <v>0</v>
      </c>
      <c r="C170" s="16">
        <f t="shared" si="16"/>
        <v>0</v>
      </c>
      <c r="D170" s="16">
        <f t="shared" si="17"/>
        <v>0</v>
      </c>
      <c r="E170" s="16">
        <f t="shared" si="18"/>
        <v>0</v>
      </c>
      <c r="F170" s="17">
        <f t="shared" si="19"/>
        <v>0</v>
      </c>
    </row>
    <row r="171" spans="1:6" ht="18" x14ac:dyDescent="0.35">
      <c r="A171" s="23">
        <v>160</v>
      </c>
      <c r="B171" s="18">
        <f t="shared" si="15"/>
        <v>0</v>
      </c>
      <c r="C171" s="16">
        <f t="shared" si="16"/>
        <v>0</v>
      </c>
      <c r="D171" s="16">
        <f t="shared" si="17"/>
        <v>0</v>
      </c>
      <c r="E171" s="16">
        <f t="shared" si="18"/>
        <v>0</v>
      </c>
      <c r="F171" s="17">
        <f t="shared" si="19"/>
        <v>0</v>
      </c>
    </row>
    <row r="172" spans="1:6" ht="18" x14ac:dyDescent="0.35">
      <c r="A172" s="22">
        <v>161</v>
      </c>
      <c r="B172" s="18">
        <f t="shared" si="15"/>
        <v>0</v>
      </c>
      <c r="C172" s="16">
        <f t="shared" si="16"/>
        <v>0</v>
      </c>
      <c r="D172" s="16">
        <f t="shared" si="17"/>
        <v>0</v>
      </c>
      <c r="E172" s="16">
        <f t="shared" si="18"/>
        <v>0</v>
      </c>
      <c r="F172" s="17">
        <f t="shared" si="19"/>
        <v>0</v>
      </c>
    </row>
    <row r="173" spans="1:6" ht="18" x14ac:dyDescent="0.35">
      <c r="A173" s="23">
        <v>162</v>
      </c>
      <c r="B173" s="18">
        <f t="shared" si="15"/>
        <v>0</v>
      </c>
      <c r="C173" s="16">
        <f t="shared" si="16"/>
        <v>0</v>
      </c>
      <c r="D173" s="16">
        <f t="shared" si="17"/>
        <v>0</v>
      </c>
      <c r="E173" s="16">
        <f t="shared" si="18"/>
        <v>0</v>
      </c>
      <c r="F173" s="17">
        <f t="shared" si="19"/>
        <v>0</v>
      </c>
    </row>
    <row r="174" spans="1:6" ht="18" x14ac:dyDescent="0.35">
      <c r="A174" s="22">
        <v>163</v>
      </c>
      <c r="B174" s="18">
        <f t="shared" si="15"/>
        <v>0</v>
      </c>
      <c r="C174" s="16">
        <f t="shared" si="16"/>
        <v>0</v>
      </c>
      <c r="D174" s="16">
        <f t="shared" si="17"/>
        <v>0</v>
      </c>
      <c r="E174" s="16">
        <f t="shared" si="18"/>
        <v>0</v>
      </c>
      <c r="F174" s="17">
        <f t="shared" si="19"/>
        <v>0</v>
      </c>
    </row>
    <row r="175" spans="1:6" ht="18" x14ac:dyDescent="0.35">
      <c r="A175" s="23">
        <v>164</v>
      </c>
      <c r="B175" s="18">
        <f t="shared" si="15"/>
        <v>0</v>
      </c>
      <c r="C175" s="16">
        <f t="shared" si="16"/>
        <v>0</v>
      </c>
      <c r="D175" s="16">
        <f t="shared" si="17"/>
        <v>0</v>
      </c>
      <c r="E175" s="16">
        <f t="shared" si="18"/>
        <v>0</v>
      </c>
      <c r="F175" s="17">
        <f t="shared" si="19"/>
        <v>0</v>
      </c>
    </row>
    <row r="176" spans="1:6" ht="18" x14ac:dyDescent="0.35">
      <c r="A176" s="22">
        <v>165</v>
      </c>
      <c r="B176" s="18">
        <f t="shared" si="15"/>
        <v>0</v>
      </c>
      <c r="C176" s="16">
        <f t="shared" si="16"/>
        <v>0</v>
      </c>
      <c r="D176" s="16">
        <f t="shared" si="17"/>
        <v>0</v>
      </c>
      <c r="E176" s="16">
        <f t="shared" si="18"/>
        <v>0</v>
      </c>
      <c r="F176" s="17">
        <f t="shared" si="19"/>
        <v>0</v>
      </c>
    </row>
    <row r="177" spans="1:6" ht="18" x14ac:dyDescent="0.35">
      <c r="A177" s="23">
        <v>166</v>
      </c>
      <c r="B177" s="18">
        <f t="shared" si="15"/>
        <v>0</v>
      </c>
      <c r="C177" s="16">
        <f t="shared" si="16"/>
        <v>0</v>
      </c>
      <c r="D177" s="16">
        <f t="shared" si="17"/>
        <v>0</v>
      </c>
      <c r="E177" s="16">
        <f t="shared" si="18"/>
        <v>0</v>
      </c>
      <c r="F177" s="17">
        <f t="shared" si="19"/>
        <v>0</v>
      </c>
    </row>
    <row r="178" spans="1:6" ht="18" x14ac:dyDescent="0.35">
      <c r="A178" s="22">
        <v>167</v>
      </c>
      <c r="B178" s="18">
        <f t="shared" si="15"/>
        <v>0</v>
      </c>
      <c r="C178" s="16">
        <f t="shared" si="16"/>
        <v>0</v>
      </c>
      <c r="D178" s="16">
        <f t="shared" si="17"/>
        <v>0</v>
      </c>
      <c r="E178" s="16">
        <f t="shared" si="18"/>
        <v>0</v>
      </c>
      <c r="F178" s="17">
        <f t="shared" si="19"/>
        <v>0</v>
      </c>
    </row>
    <row r="179" spans="1:6" ht="18" x14ac:dyDescent="0.35">
      <c r="A179" s="23">
        <v>168</v>
      </c>
      <c r="B179" s="18">
        <f t="shared" si="15"/>
        <v>0</v>
      </c>
      <c r="C179" s="16">
        <f t="shared" si="16"/>
        <v>0</v>
      </c>
      <c r="D179" s="16">
        <f t="shared" si="17"/>
        <v>0</v>
      </c>
      <c r="E179" s="16">
        <f t="shared" si="18"/>
        <v>0</v>
      </c>
      <c r="F179" s="17">
        <f t="shared" si="19"/>
        <v>0</v>
      </c>
    </row>
    <row r="180" spans="1:6" ht="18" x14ac:dyDescent="0.35">
      <c r="A180" s="22">
        <v>169</v>
      </c>
      <c r="B180" s="18">
        <f t="shared" si="15"/>
        <v>0</v>
      </c>
      <c r="C180" s="16">
        <f t="shared" si="16"/>
        <v>0</v>
      </c>
      <c r="D180" s="16">
        <f t="shared" si="17"/>
        <v>0</v>
      </c>
      <c r="E180" s="16">
        <f t="shared" si="18"/>
        <v>0</v>
      </c>
      <c r="F180" s="17">
        <f t="shared" si="19"/>
        <v>0</v>
      </c>
    </row>
    <row r="181" spans="1:6" ht="18" x14ac:dyDescent="0.35">
      <c r="A181" s="23">
        <v>170</v>
      </c>
      <c r="B181" s="18">
        <f t="shared" si="15"/>
        <v>0</v>
      </c>
      <c r="C181" s="16">
        <f t="shared" si="16"/>
        <v>0</v>
      </c>
      <c r="D181" s="16">
        <f t="shared" si="17"/>
        <v>0</v>
      </c>
      <c r="E181" s="16">
        <f t="shared" si="18"/>
        <v>0</v>
      </c>
      <c r="F181" s="17">
        <f t="shared" si="19"/>
        <v>0</v>
      </c>
    </row>
    <row r="182" spans="1:6" ht="18" x14ac:dyDescent="0.35">
      <c r="A182" s="22">
        <v>171</v>
      </c>
      <c r="B182" s="18">
        <f t="shared" si="15"/>
        <v>0</v>
      </c>
      <c r="C182" s="16">
        <f t="shared" si="16"/>
        <v>0</v>
      </c>
      <c r="D182" s="16">
        <f t="shared" si="17"/>
        <v>0</v>
      </c>
      <c r="E182" s="16">
        <f t="shared" si="18"/>
        <v>0</v>
      </c>
      <c r="F182" s="17">
        <f t="shared" si="19"/>
        <v>0</v>
      </c>
    </row>
    <row r="183" spans="1:6" ht="18" x14ac:dyDescent="0.35">
      <c r="A183" s="23">
        <v>172</v>
      </c>
      <c r="B183" s="18">
        <f t="shared" si="15"/>
        <v>0</v>
      </c>
      <c r="C183" s="16">
        <f t="shared" si="16"/>
        <v>0</v>
      </c>
      <c r="D183" s="16">
        <f t="shared" si="17"/>
        <v>0</v>
      </c>
      <c r="E183" s="16">
        <f t="shared" si="18"/>
        <v>0</v>
      </c>
      <c r="F183" s="17">
        <f t="shared" si="19"/>
        <v>0</v>
      </c>
    </row>
    <row r="184" spans="1:6" ht="18" x14ac:dyDescent="0.35">
      <c r="A184" s="22">
        <v>173</v>
      </c>
      <c r="B184" s="18">
        <f t="shared" si="15"/>
        <v>0</v>
      </c>
      <c r="C184" s="16">
        <f t="shared" si="16"/>
        <v>0</v>
      </c>
      <c r="D184" s="16">
        <f t="shared" si="17"/>
        <v>0</v>
      </c>
      <c r="E184" s="16">
        <f t="shared" si="18"/>
        <v>0</v>
      </c>
      <c r="F184" s="17">
        <f t="shared" si="19"/>
        <v>0</v>
      </c>
    </row>
    <row r="185" spans="1:6" ht="18" x14ac:dyDescent="0.35">
      <c r="A185" s="23">
        <v>174</v>
      </c>
      <c r="B185" s="18">
        <f t="shared" si="15"/>
        <v>0</v>
      </c>
      <c r="C185" s="16">
        <f t="shared" si="16"/>
        <v>0</v>
      </c>
      <c r="D185" s="16">
        <f t="shared" si="17"/>
        <v>0</v>
      </c>
      <c r="E185" s="16">
        <f t="shared" si="18"/>
        <v>0</v>
      </c>
      <c r="F185" s="17">
        <f t="shared" si="19"/>
        <v>0</v>
      </c>
    </row>
    <row r="186" spans="1:6" ht="18" x14ac:dyDescent="0.35">
      <c r="A186" s="22">
        <v>175</v>
      </c>
      <c r="B186" s="18">
        <f t="shared" si="15"/>
        <v>0</v>
      </c>
      <c r="C186" s="16">
        <f t="shared" si="16"/>
        <v>0</v>
      </c>
      <c r="D186" s="16">
        <f t="shared" si="17"/>
        <v>0</v>
      </c>
      <c r="E186" s="16">
        <f t="shared" si="18"/>
        <v>0</v>
      </c>
      <c r="F186" s="17">
        <f t="shared" si="19"/>
        <v>0</v>
      </c>
    </row>
    <row r="187" spans="1:6" ht="18" x14ac:dyDescent="0.35">
      <c r="A187" s="23">
        <v>176</v>
      </c>
      <c r="B187" s="18">
        <f t="shared" si="15"/>
        <v>0</v>
      </c>
      <c r="C187" s="16">
        <f t="shared" si="16"/>
        <v>0</v>
      </c>
      <c r="D187" s="16">
        <f t="shared" si="17"/>
        <v>0</v>
      </c>
      <c r="E187" s="16">
        <f t="shared" si="18"/>
        <v>0</v>
      </c>
      <c r="F187" s="17">
        <f t="shared" si="19"/>
        <v>0</v>
      </c>
    </row>
    <row r="188" spans="1:6" ht="18" x14ac:dyDescent="0.35">
      <c r="A188" s="22">
        <v>177</v>
      </c>
      <c r="B188" s="18">
        <f t="shared" si="15"/>
        <v>0</v>
      </c>
      <c r="C188" s="16">
        <f t="shared" si="16"/>
        <v>0</v>
      </c>
      <c r="D188" s="16">
        <f t="shared" si="17"/>
        <v>0</v>
      </c>
      <c r="E188" s="16">
        <f t="shared" si="18"/>
        <v>0</v>
      </c>
      <c r="F188" s="17">
        <f t="shared" si="19"/>
        <v>0</v>
      </c>
    </row>
    <row r="189" spans="1:6" ht="18" x14ac:dyDescent="0.35">
      <c r="A189" s="23">
        <v>178</v>
      </c>
      <c r="B189" s="18">
        <f t="shared" si="15"/>
        <v>0</v>
      </c>
      <c r="C189" s="16">
        <f t="shared" si="16"/>
        <v>0</v>
      </c>
      <c r="D189" s="16">
        <f t="shared" si="17"/>
        <v>0</v>
      </c>
      <c r="E189" s="16">
        <f t="shared" si="18"/>
        <v>0</v>
      </c>
      <c r="F189" s="17">
        <f t="shared" si="19"/>
        <v>0</v>
      </c>
    </row>
    <row r="190" spans="1:6" ht="18" x14ac:dyDescent="0.35">
      <c r="A190" s="22">
        <v>179</v>
      </c>
      <c r="B190" s="18">
        <f t="shared" si="15"/>
        <v>0</v>
      </c>
      <c r="C190" s="16">
        <f t="shared" si="16"/>
        <v>0</v>
      </c>
      <c r="D190" s="16">
        <f t="shared" si="17"/>
        <v>0</v>
      </c>
      <c r="E190" s="16">
        <f t="shared" si="18"/>
        <v>0</v>
      </c>
      <c r="F190" s="17">
        <f t="shared" si="19"/>
        <v>0</v>
      </c>
    </row>
    <row r="191" spans="1:6" ht="18.75" thickBot="1" x14ac:dyDescent="0.4">
      <c r="A191" s="23">
        <v>180</v>
      </c>
      <c r="B191" s="18">
        <f t="shared" si="15"/>
        <v>0</v>
      </c>
      <c r="C191" s="16">
        <f t="shared" si="16"/>
        <v>0</v>
      </c>
      <c r="D191" s="16">
        <f t="shared" si="17"/>
        <v>0</v>
      </c>
      <c r="E191" s="16">
        <f t="shared" si="18"/>
        <v>0</v>
      </c>
      <c r="F191" s="17">
        <f t="shared" si="19"/>
        <v>0</v>
      </c>
    </row>
    <row r="192" spans="1:6" ht="18.75" thickBot="1" x14ac:dyDescent="0.4">
      <c r="A192" s="8"/>
      <c r="B192" s="8"/>
      <c r="C192" s="19">
        <f>SUM(C12:C191)</f>
        <v>20000</v>
      </c>
      <c r="D192" s="20">
        <f>SUM(D12:D191)</f>
        <v>9118.6226452856645</v>
      </c>
      <c r="E192" s="21">
        <f>SUM(E12:E191)</f>
        <v>29118.622645285606</v>
      </c>
      <c r="F192" s="8"/>
    </row>
  </sheetData>
  <sheetProtection password="C6BB" sheet="1" objects="1" scenarios="1" selectLockedCells="1"/>
  <dataConsolidate/>
  <conditionalFormatting sqref="B12:F191">
    <cfRule type="cellIs" dxfId="0" priority="1" operator="equal">
      <formula>0</formula>
    </cfRule>
  </conditionalFormatting>
  <pageMargins left="0.15748031496062992" right="0.19685039370078741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სესხ.კალკ</vt:lpstr>
    </vt:vector>
  </TitlesOfParts>
  <Company>PC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393393</dc:creator>
  <cp:lastModifiedBy>corp</cp:lastModifiedBy>
  <cp:lastPrinted>2016-10-06T14:05:24Z</cp:lastPrinted>
  <dcterms:created xsi:type="dcterms:W3CDTF">2009-09-29T17:47:34Z</dcterms:created>
  <dcterms:modified xsi:type="dcterms:W3CDTF">2019-01-22T08:12:57Z</dcterms:modified>
</cp:coreProperties>
</file>